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RQF5BSRVFIL0002\TTapps\Neqas\Schemes\All schemes assessment\Assessment\1B\"/>
    </mc:Choice>
  </mc:AlternateContent>
  <xr:revisionPtr revIDLastSave="0" documentId="13_ncr:1_{EB92C7FE-D1BC-4727-825E-41303B323034}" xr6:coauthVersionLast="47" xr6:coauthVersionMax="47" xr10:uidLastSave="{00000000-0000-0000-0000-000000000000}"/>
  <bookViews>
    <workbookView xWindow="-28920" yWindow="-120" windowWidth="29040" windowHeight="15720" xr2:uid="{00000000-000D-0000-FFFF-FFFF00000000}"/>
  </bookViews>
  <sheets>
    <sheet name="1B-1-2026 Results" sheetId="1" r:id="rId1"/>
    <sheet name="1B-2-2026 Results" sheetId="2" r:id="rId2"/>
    <sheet name="1B-1+2-2026 Method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2" l="1"/>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B14" i="2"/>
  <c r="B11" i="2"/>
  <c r="B10" i="2"/>
  <c r="B5" i="2"/>
  <c r="B4" i="1"/>
  <c r="B4" i="2"/>
  <c r="B14" i="1"/>
  <c r="B11" i="1"/>
  <c r="B10" i="1"/>
  <c r="B5"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7" i="1"/>
</calcChain>
</file>

<file path=xl/sharedStrings.xml><?xml version="1.0" encoding="utf-8"?>
<sst xmlns="http://schemas.openxmlformats.org/spreadsheetml/2006/main" count="1821" uniqueCount="393">
  <si>
    <t>Lab</t>
  </si>
  <si>
    <t>HLA-B27</t>
  </si>
  <si>
    <t>Method(s) Used</t>
  </si>
  <si>
    <t>HLA-B*27 alleles</t>
  </si>
  <si>
    <t>Comments</t>
  </si>
  <si>
    <t>Received</t>
  </si>
  <si>
    <t>Tested</t>
  </si>
  <si>
    <t>Submitted</t>
  </si>
  <si>
    <t>Assessment</t>
  </si>
  <si>
    <t>Lab-1211</t>
  </si>
  <si>
    <t>Negative</t>
  </si>
  <si>
    <t>Yes</t>
  </si>
  <si>
    <t>Lab-1285</t>
  </si>
  <si>
    <t>Lab-1198</t>
  </si>
  <si>
    <t>Lab-1124</t>
  </si>
  <si>
    <t>Lab-1271</t>
  </si>
  <si>
    <t>Lab-1195</t>
  </si>
  <si>
    <t>Lab-1168</t>
  </si>
  <si>
    <t>Lab-1138</t>
  </si>
  <si>
    <t>Lab-1136</t>
  </si>
  <si>
    <t>Lab-1180</t>
  </si>
  <si>
    <t>Lab-1274</t>
  </si>
  <si>
    <t>No method provided</t>
  </si>
  <si>
    <t>Lab-1268</t>
  </si>
  <si>
    <t>No methods provided.</t>
  </si>
  <si>
    <t>Lab-1085</t>
  </si>
  <si>
    <t>Molecular</t>
  </si>
  <si>
    <t>Lab-1140</t>
  </si>
  <si>
    <t>Lab-1003</t>
  </si>
  <si>
    <t>Lab-1013</t>
  </si>
  <si>
    <t>Lab-1174</t>
  </si>
  <si>
    <t>Lab-1154</t>
  </si>
  <si>
    <t>Lab-1079</t>
  </si>
  <si>
    <t>Lab-1104</t>
  </si>
  <si>
    <t>Lab-1146</t>
  </si>
  <si>
    <t>Lab-1149</t>
  </si>
  <si>
    <t>Lab-1199</t>
  </si>
  <si>
    <t>Lab-1238</t>
  </si>
  <si>
    <t>Lab-1049</t>
  </si>
  <si>
    <t>Lab-1130</t>
  </si>
  <si>
    <t>Lab-1139</t>
  </si>
  <si>
    <t>Lab-1266</t>
  </si>
  <si>
    <t>Lab-1008</t>
  </si>
  <si>
    <t>Lab-1028</t>
  </si>
  <si>
    <t>Lab-1042</t>
  </si>
  <si>
    <t>Lab-1142</t>
  </si>
  <si>
    <t>Lab-1179</t>
  </si>
  <si>
    <t>Lab-1208</t>
  </si>
  <si>
    <t>Lab-1026</t>
  </si>
  <si>
    <t>Lab-1043</t>
  </si>
  <si>
    <t>Lab-1090</t>
  </si>
  <si>
    <t>Lab-1108</t>
  </si>
  <si>
    <t>Lab-1153</t>
  </si>
  <si>
    <t>Lab-1082</t>
  </si>
  <si>
    <t>Lab-1118</t>
  </si>
  <si>
    <t>Lab-1125</t>
  </si>
  <si>
    <t>Lab-1165</t>
  </si>
  <si>
    <t>Lab-1207</t>
  </si>
  <si>
    <t>Lab-1269</t>
  </si>
  <si>
    <t>Lab-1015</t>
  </si>
  <si>
    <t>Lab-1057</t>
  </si>
  <si>
    <t>Lab-1055</t>
  </si>
  <si>
    <t>Lab-1213</t>
  </si>
  <si>
    <t>Lab-1257</t>
  </si>
  <si>
    <t>Lab-1005</t>
  </si>
  <si>
    <t>Lab-1052</t>
  </si>
  <si>
    <t>Lab-1067</t>
  </si>
  <si>
    <t>Lab-1134</t>
  </si>
  <si>
    <t>Lab-1145</t>
  </si>
  <si>
    <t>Lab-1066</t>
  </si>
  <si>
    <t>Lab-1148</t>
  </si>
  <si>
    <t>Lab-1178</t>
  </si>
  <si>
    <t>Lab-1215</t>
  </si>
  <si>
    <t>Lab-1027</t>
  </si>
  <si>
    <t>Lab-1077</t>
  </si>
  <si>
    <t>Lab-1120</t>
  </si>
  <si>
    <t>Lab-1020</t>
  </si>
  <si>
    <t>Lab-1075</t>
  </si>
  <si>
    <t>Lab-1256</t>
  </si>
  <si>
    <t>Lab-1016</t>
  </si>
  <si>
    <t>Lab-1267</t>
  </si>
  <si>
    <t>Lab-1158</t>
  </si>
  <si>
    <t>Lab-1019</t>
  </si>
  <si>
    <t>Lab-1273</t>
  </si>
  <si>
    <t>Lab-1151</t>
  </si>
  <si>
    <t>Lab-1115</t>
  </si>
  <si>
    <t>Lab-1144</t>
  </si>
  <si>
    <t>Lab-1152</t>
  </si>
  <si>
    <t>Lab-1203</t>
  </si>
  <si>
    <t>Lab-1190</t>
  </si>
  <si>
    <t>Lab-1193</t>
  </si>
  <si>
    <t>Lab-1044</t>
  </si>
  <si>
    <t>Lab-1175</t>
  </si>
  <si>
    <t>Lab-1191</t>
  </si>
  <si>
    <t>Lab-1192</t>
  </si>
  <si>
    <t>Lab-1181</t>
  </si>
  <si>
    <t>Lab-1200</t>
  </si>
  <si>
    <t>Lab-1099</t>
  </si>
  <si>
    <t>Lab-1204</t>
  </si>
  <si>
    <t>Lab-1264</t>
  </si>
  <si>
    <t>Lab-1218</t>
  </si>
  <si>
    <t>Lab-1239</t>
  </si>
  <si>
    <t>Lab-1110</t>
  </si>
  <si>
    <t>Lab-1119</t>
  </si>
  <si>
    <t>Subtypes HLA B*27:12, B*27:16, B*27:18 and B*27:23 can give false negative results.</t>
  </si>
  <si>
    <t>Lab-1080</t>
  </si>
  <si>
    <t>We are using OLERUP SSP HLA-B*27 BULK kit which consent only to discriminate between positive and negative B*27 samples, covering from B*27:01 to B*27:267.</t>
  </si>
  <si>
    <t>Lab-1279</t>
  </si>
  <si>
    <t>All HLA-B27 alleles except HLA-B2707</t>
  </si>
  <si>
    <t>Lab-1086</t>
  </si>
  <si>
    <t>HLA-B*27</t>
  </si>
  <si>
    <t>Lab-1128</t>
  </si>
  <si>
    <t>N/A</t>
  </si>
  <si>
    <t>Lab-1194</t>
  </si>
  <si>
    <t>Lab-1210</t>
  </si>
  <si>
    <t>Negative i Exon 2 and in exon 3</t>
  </si>
  <si>
    <t>Lab-1163</t>
  </si>
  <si>
    <t>Serological</t>
  </si>
  <si>
    <t>Lab-1004</t>
  </si>
  <si>
    <t>Lab-1084</t>
  </si>
  <si>
    <t>Lab-1263</t>
  </si>
  <si>
    <t>Lab-1270</t>
  </si>
  <si>
    <t>Lab-1009</t>
  </si>
  <si>
    <t>Lab-1081</t>
  </si>
  <si>
    <t>Lab-1103</t>
  </si>
  <si>
    <t>Lab-1105</t>
  </si>
  <si>
    <t>Lab-1024</t>
  </si>
  <si>
    <t>Lab-1021</t>
  </si>
  <si>
    <t>Lab-1050</t>
  </si>
  <si>
    <t>Lab-1143</t>
  </si>
  <si>
    <t>Lab-1170</t>
  </si>
  <si>
    <t>Lab-1276</t>
  </si>
  <si>
    <t>Lab-1088</t>
  </si>
  <si>
    <t>Lab-1046</t>
  </si>
  <si>
    <t>Lab-1189</t>
  </si>
  <si>
    <t>Lab-1102</t>
  </si>
  <si>
    <t>These results were submitted 12/05/2026 via email (spoke to Melanie) due to IT errors</t>
  </si>
  <si>
    <t>Lab-1196</t>
  </si>
  <si>
    <t>Not applicable</t>
  </si>
  <si>
    <t>Lab-1240</t>
  </si>
  <si>
    <t>Not Tested</t>
  </si>
  <si>
    <t>Technical problem</t>
  </si>
  <si>
    <t>Lab-1280</t>
  </si>
  <si>
    <t>Delivery/customs issues</t>
  </si>
  <si>
    <t>Lab-1261</t>
  </si>
  <si>
    <t>Samples received on 18/05/2026</t>
  </si>
  <si>
    <t>Total distributed</t>
  </si>
  <si>
    <t>Total submitted</t>
  </si>
  <si>
    <t>Not tested</t>
  </si>
  <si>
    <t>% Positive</t>
  </si>
  <si>
    <t>Consensus</t>
  </si>
  <si>
    <t>Reference</t>
  </si>
  <si>
    <t>Number acceptable</t>
  </si>
  <si>
    <t>Assessed</t>
  </si>
  <si>
    <t>Distribution Date: 28/04/2026</t>
  </si>
  <si>
    <t>1B-1-2026</t>
  </si>
  <si>
    <t>Equivocal</t>
  </si>
  <si>
    <t>same as previous sample</t>
  </si>
  <si>
    <t>Negative in Exon 2 and in Exon 3</t>
  </si>
  <si>
    <t>Tested samples but no events recorded for both. Samples only received yesterday (18/05/2026) in lab ? where have they been</t>
  </si>
  <si>
    <t>Positive</t>
  </si>
  <si>
    <t>% Negative</t>
  </si>
  <si>
    <t>Total assessed</t>
  </si>
  <si>
    <t>Lab-1031</t>
  </si>
  <si>
    <t>Lab-1216</t>
  </si>
  <si>
    <t>No</t>
  </si>
  <si>
    <t>PCR - Melt curve analysis</t>
  </si>
  <si>
    <t>Automated</t>
  </si>
  <si>
    <t>OneLamda Linkseq B27 testing kit</t>
  </si>
  <si>
    <t>Commercial kits</t>
  </si>
  <si>
    <t>QIAGEN EZ2 DNA extraction</t>
  </si>
  <si>
    <t>Other</t>
  </si>
  <si>
    <t>Fluorescence</t>
  </si>
  <si>
    <t>Flow cytometry</t>
  </si>
  <si>
    <t>BD HLA-B27 kit</t>
  </si>
  <si>
    <t>BD FACS Lyric</t>
  </si>
  <si>
    <t>Gel</t>
  </si>
  <si>
    <t>PCR SSP</t>
  </si>
  <si>
    <t>Olerup SSP Care Dx</t>
  </si>
  <si>
    <t>PCR-SSO</t>
  </si>
  <si>
    <t>Werfen</t>
  </si>
  <si>
    <t>Luminex</t>
  </si>
  <si>
    <t>Flow Cytometry</t>
  </si>
  <si>
    <t>BD HLA-B27 Kit</t>
  </si>
  <si>
    <t>BD Facs Lyric</t>
  </si>
  <si>
    <t>Thermofisher Labtype</t>
  </si>
  <si>
    <t>Luminex LX 200</t>
  </si>
  <si>
    <t>Real Time - PCR (RT-PCR)</t>
  </si>
  <si>
    <t>Clonit</t>
  </si>
  <si>
    <t>magna pure 24 total NA Isolation Kit</t>
  </si>
  <si>
    <t>Magna Pure 24 and Cobas Z480 LightCycler</t>
  </si>
  <si>
    <t>PCR-SSP</t>
  </si>
  <si>
    <t>Maxwell RSC Blood DNA Kit</t>
  </si>
  <si>
    <t>Maxwell RSC 48 instrument</t>
  </si>
  <si>
    <t>QIAsymphony DSP DNA Kits/BAG Diagnostics Fast B*27</t>
  </si>
  <si>
    <t>Qiagen Qiasymphony</t>
  </si>
  <si>
    <t>Flowcytometry</t>
  </si>
  <si>
    <t>Beckman</t>
  </si>
  <si>
    <t>DXFlex</t>
  </si>
  <si>
    <t>EZ1 blood DNA</t>
  </si>
  <si>
    <t>Own design</t>
  </si>
  <si>
    <t>EZ2</t>
  </si>
  <si>
    <t>PCR - Melt cure analysis, PCR-SSO</t>
  </si>
  <si>
    <t>Fluorescence, Other</t>
  </si>
  <si>
    <t>Qiagen EZ2</t>
  </si>
  <si>
    <t>MagDea Dx SV</t>
  </si>
  <si>
    <t>magLEAD</t>
  </si>
  <si>
    <t>RIDAGENE HLA-B27</t>
  </si>
  <si>
    <t>Lab-1030</t>
  </si>
  <si>
    <t>croBEE 201A Nucleic Acid Extraction Kit</t>
  </si>
  <si>
    <t>CroBEE, GeneProof</t>
  </si>
  <si>
    <t>Clonit-Duplica Prep</t>
  </si>
  <si>
    <t>ABI 7500</t>
  </si>
  <si>
    <t>The ViennaLab HLA-B27 RealFast™ Assay , The Omega Bio-Tek Mag-Bind® Blood &amp; Tissue DNA Kit</t>
  </si>
  <si>
    <t>Kingfisher Flex, ABI 7500</t>
  </si>
  <si>
    <t>Beckman-Coulter kit</t>
  </si>
  <si>
    <t>B*27 testing method used is direct from blood and DNA extraction is not required so chose the 'other' option for the DNA extraction method category. B*27 Direct from blood kit detects alleles as per IMGT library 3.58.</t>
  </si>
  <si>
    <t>FastQ B*27 direct from BAG Diagnostics</t>
  </si>
  <si>
    <t>Quantstudio 7 Flex Real Time PCR system</t>
  </si>
  <si>
    <t>flow cytometry</t>
  </si>
  <si>
    <t>BD Bioscience for HLA-B27</t>
  </si>
  <si>
    <t>SP200 Extraction reagent &amp; CLONIT HLA B27 kit</t>
  </si>
  <si>
    <t>Elitech Ingenius</t>
  </si>
  <si>
    <t>Qiagen</t>
  </si>
  <si>
    <t>EZ2 Connect MDX</t>
  </si>
  <si>
    <t>QIAamp DNA blood mini kit</t>
  </si>
  <si>
    <t>Qiacube</t>
  </si>
  <si>
    <t>in house</t>
  </si>
  <si>
    <t>IPD-IMGT/HLA version 2.2</t>
  </si>
  <si>
    <t>Quantstudio 3</t>
  </si>
  <si>
    <t>LinkSeq HLA -B27 Typing Kit</t>
  </si>
  <si>
    <t>https://www.thermofisher.com/is/en/home/brands/onelambda.html</t>
  </si>
  <si>
    <t>QuantStudio6</t>
  </si>
  <si>
    <t>BAG Histospot SSO kit</t>
  </si>
  <si>
    <t>IMGT 3.61</t>
  </si>
  <si>
    <t>Mr Spot</t>
  </si>
  <si>
    <t>Werfen-Lifecodes</t>
  </si>
  <si>
    <t>IMGT Allele database version 3.62</t>
  </si>
  <si>
    <t>PCR-SSP OLERUP</t>
  </si>
  <si>
    <t>PROMEGA</t>
  </si>
  <si>
    <t>MAXWELL 16</t>
  </si>
  <si>
    <t>BAG FastQ</t>
  </si>
  <si>
    <t>BD HLA-B27 kit / One Lambda FITC</t>
  </si>
  <si>
    <t>BD FACSLyric</t>
  </si>
  <si>
    <t>Q-PCR</t>
  </si>
  <si>
    <t>QIAsymphony DSP Virus/Pathogen Midi Kit</t>
  </si>
  <si>
    <t>Roelandse-Koop EA, Buisman B, van Hannen EJ, van der Zee A, Kortlandt W, Hermans MH, van Houte AJ, van Rhee-Luderer R. Rapid HLA-B27 screening with real-time TaqMan PCR: a clinical validation in the Dutch population. Clin Chem Lab Med. 2011 Sep 6;49(12):1979-85. doi: 10.1515/CCLM.2011.252. PMID: 21892909.</t>
  </si>
  <si>
    <t>QIagen Qiasymphony</t>
  </si>
  <si>
    <t>Complement Dependent Cytotoxicity</t>
  </si>
  <si>
    <t>One Lambda</t>
  </si>
  <si>
    <t>Labturbo whole blood</t>
  </si>
  <si>
    <t>labturbo</t>
  </si>
  <si>
    <t>WERFEN</t>
  </si>
  <si>
    <t>IPD- IMGT/HLA DATABASE v3.62.0</t>
  </si>
  <si>
    <t>LUMINEX</t>
  </si>
  <si>
    <t>Beckman Coulter HLA-B27 / HLA-B7. One Lambda HLA-B27.</t>
  </si>
  <si>
    <t>Beckman Coulter Navios EX</t>
  </si>
  <si>
    <t>IOTest Conjugated Antibodies Anti-HLA-B27-FITC Anti-HLA-B7-PE</t>
  </si>
  <si>
    <t>HLA-ABC-m3/BB7.1</t>
  </si>
  <si>
    <t>PCR - Melt cure analysis</t>
  </si>
  <si>
    <t>geneMAP HLA-B*27 detection kit</t>
  </si>
  <si>
    <t>Beckman Coulter</t>
  </si>
  <si>
    <t>DxFlex</t>
  </si>
  <si>
    <t>Maxwell whole blood</t>
  </si>
  <si>
    <t>Maxwell</t>
  </si>
  <si>
    <t>MagnaPure small volume kit , gb GENETIC HLA B27, Generi Biotech</t>
  </si>
  <si>
    <t>MagnaPure 96</t>
  </si>
  <si>
    <t>ONE LAMBDA</t>
  </si>
  <si>
    <t>PCR - SSP</t>
  </si>
  <si>
    <t>EZ1&amp;2 extraction, DNA blood 200ul and 350ul kit</t>
  </si>
  <si>
    <t>kit cobas6800 UTIC chan + EliGene Spondylitis HLA B-27</t>
  </si>
  <si>
    <t>cobas6800</t>
  </si>
  <si>
    <t>QiaSymphony</t>
  </si>
  <si>
    <t>Direct from Blood - BAGG</t>
  </si>
  <si>
    <t>Commercial primers</t>
  </si>
  <si>
    <t>QuantStudio Dx</t>
  </si>
  <si>
    <t>STARMag Universal cartridge Kit</t>
  </si>
  <si>
    <t>Seegene STARlet</t>
  </si>
  <si>
    <t>FastQ BAG Diagnostics</t>
  </si>
  <si>
    <t>QIASymphony</t>
  </si>
  <si>
    <t>Maxwell Whole Blood</t>
  </si>
  <si>
    <t>3.61.0</t>
  </si>
  <si>
    <t>Maxwell RSC</t>
  </si>
  <si>
    <t>25892502(PSR)</t>
  </si>
  <si>
    <t>eMAG for extraction and Light Cycler for amplification</t>
  </si>
  <si>
    <t>SSP-PCR</t>
  </si>
  <si>
    <t>DNA extraction: SeeGene STARMag Universal Extraction kit; detection: Inno-Train HLA-FluoGene B27</t>
  </si>
  <si>
    <t>CFX96</t>
  </si>
  <si>
    <t>FLow cytometry</t>
  </si>
  <si>
    <t>BD JLA-B27 kit</t>
  </si>
  <si>
    <t>LaCar HLA B27</t>
  </si>
  <si>
    <t>Tecan Evo75/LC480</t>
  </si>
  <si>
    <t>Clonit RT-53</t>
  </si>
  <si>
    <t>Ridagene</t>
  </si>
  <si>
    <t>MagNA Pure 96 DNA and Viral NA Small Volume Kit</t>
  </si>
  <si>
    <t>Roche</t>
  </si>
  <si>
    <t>LAMP</t>
  </si>
  <si>
    <t>Lacar LAMP Human HLA-27 direct detection KIT</t>
  </si>
  <si>
    <t>QIAGEN</t>
  </si>
  <si>
    <t>QIASYMPHONY</t>
  </si>
  <si>
    <t>AS1540 Promega</t>
  </si>
  <si>
    <t>-</t>
  </si>
  <si>
    <t>EZ1 and EZ2</t>
  </si>
  <si>
    <t>Manual</t>
  </si>
  <si>
    <t>Macherey Nagel Dx Blood / TibMolbiol</t>
  </si>
  <si>
    <t>LC480</t>
  </si>
  <si>
    <t>Maxwell Whole Blood DNA-Kit</t>
  </si>
  <si>
    <t>3.57.0 July 2024</t>
  </si>
  <si>
    <t>Maxwell CSC</t>
  </si>
  <si>
    <t>Huỳnh quang</t>
  </si>
  <si>
    <t>HLA-B27 Kit ( Anti-HLA-B27/CD3)</t>
  </si>
  <si>
    <t>Becton Dickinsion (BD)</t>
  </si>
  <si>
    <t>IOTest HLA-B27 FITC/HLA-B7 PE (A07739) + CD3 PE-Cy7 (clone UCHT1 ref 737657) - Beckman Coulter</t>
  </si>
  <si>
    <t>DX Flex (Beckman Coulter)</t>
  </si>
  <si>
    <t>Maxwell RSC Buffy Coat DNA Kit, HLA-Ready Gene B27</t>
  </si>
  <si>
    <t>Promega Buffy coat extraction kit As1010</t>
  </si>
  <si>
    <t>Maxwell MDx Promega</t>
  </si>
  <si>
    <t>NucleoSpin Dx Blood Macherey Nagel / TibMolBiol</t>
  </si>
  <si>
    <t>cobas z480</t>
  </si>
  <si>
    <t>Lifecodes HLA-B HLA-B eRES SSO</t>
  </si>
  <si>
    <t>IgG1 FITC + IgG1 PE and HLA-B27 FITC + HLA-B7 PE</t>
  </si>
  <si>
    <t>BD HLAB27</t>
  </si>
  <si>
    <t>InviMag® Universal Kit/ KF96 /gb GENETIC HLA-B*27</t>
  </si>
  <si>
    <t>Quantstudio5</t>
  </si>
  <si>
    <t>HLA-B27 Multiplex qPCR Kit (NZYTECH)</t>
  </si>
  <si>
    <t>CFX96™ System (BIO-RAD)</t>
  </si>
  <si>
    <t>Ingenious Elitech</t>
  </si>
  <si>
    <t>DNA Microarray</t>
  </si>
  <si>
    <t>EUROIMMUN – EUROArray HLA-B27 Direct</t>
  </si>
  <si>
    <t>.</t>
  </si>
  <si>
    <t>Clonit HLA B27 Kit</t>
  </si>
  <si>
    <t>HLA B27 allele</t>
  </si>
  <si>
    <t>ELITe InGenius SYSTEM</t>
  </si>
  <si>
    <t>Flow citometry</t>
  </si>
  <si>
    <t>BD HLA-B27 KIT</t>
  </si>
  <si>
    <t>FACS CANTO II</t>
  </si>
  <si>
    <t>Beckman coulter</t>
  </si>
  <si>
    <t>Navios EX</t>
  </si>
  <si>
    <t>BAG diagnostics Histo type B27</t>
  </si>
  <si>
    <t>Purelink genomic DNA mini kit</t>
  </si>
  <si>
    <t>Applied Biosystems SimplyAmp</t>
  </si>
  <si>
    <t>One Lambda SSO</t>
  </si>
  <si>
    <t>In House</t>
  </si>
  <si>
    <t>CFX 96 Real time system</t>
  </si>
  <si>
    <t>DNA Blood kit (Qiagen)</t>
  </si>
  <si>
    <t>EZ1</t>
  </si>
  <si>
    <t>Promega Maxwell RSC Whole Blood DNA Kit for DNA purification and BDR Genvinset for RT-PCR</t>
  </si>
  <si>
    <t>Maxwell RSC and AriaMX</t>
  </si>
  <si>
    <t>EuroArray from Euroimmun Direct</t>
  </si>
  <si>
    <t>FASTQ - Direct from blood</t>
  </si>
  <si>
    <t>IMGT HLA 3.60</t>
  </si>
  <si>
    <t>Quant Studio DX</t>
  </si>
  <si>
    <t>BDR Genvinset</t>
  </si>
  <si>
    <t>Quantstudio 6</t>
  </si>
  <si>
    <t>no methods provided.</t>
  </si>
  <si>
    <t>Qiagen DNA 1</t>
  </si>
  <si>
    <t>Direct from blood kit. DNA extraction not required.</t>
  </si>
  <si>
    <t>FASTQ B*27 direct kit</t>
  </si>
  <si>
    <t>Quant Studio Dx</t>
  </si>
  <si>
    <t>Werfen - Immucor</t>
  </si>
  <si>
    <t>Werfen Immucore</t>
  </si>
  <si>
    <t>LaCAR LAMP kit</t>
  </si>
  <si>
    <t>Optigene GenieHT</t>
  </si>
  <si>
    <t>Beckman Coulter Serological Fluorescence</t>
  </si>
  <si>
    <t>Beckman Coulter Anti-HLA - B27 FITC/Anti-HLA B27-PE</t>
  </si>
  <si>
    <t>Navios Ex - Flowcytometry</t>
  </si>
  <si>
    <t>FastQ® B*27  Direct Kits, Qiagen EZ2 DNA extraction</t>
  </si>
  <si>
    <t>Qiagen-Sample Prep Cartridges Cat No/ID: 997002</t>
  </si>
  <si>
    <t>Three primer pairs with their respective probes</t>
  </si>
  <si>
    <t>Magnetic beads</t>
  </si>
  <si>
    <t>Maxwel</t>
  </si>
  <si>
    <t>Eurobio Scientific</t>
  </si>
  <si>
    <t>QuantStudio 5</t>
  </si>
  <si>
    <t>Navios Flow cytometer, B27-FITC Beckman, B27 One Lambda VH Bio</t>
  </si>
  <si>
    <t>flowcytometrie</t>
  </si>
  <si>
    <t>Sysmex XF1600</t>
  </si>
  <si>
    <t>not provided</t>
  </si>
  <si>
    <t>Flow cytometry (BD HLAB27 Kit)</t>
  </si>
  <si>
    <t>HLAB27 kit BD</t>
  </si>
  <si>
    <t>Facs Canto 2</t>
  </si>
  <si>
    <t>Maxwell RSC whole blood DNA AS1520</t>
  </si>
  <si>
    <t>Roelandse-Koop EA et al 2011 Clin Chem Lab Med 49, 1979-1985</t>
  </si>
  <si>
    <t>Promega Maxwell</t>
  </si>
  <si>
    <t>HLA-B27 KIT (340183)</t>
  </si>
  <si>
    <t>Laboratory</t>
  </si>
  <si>
    <t>Methods Used</t>
  </si>
  <si>
    <t>Detection System</t>
  </si>
  <si>
    <t>DNA Extraction Method</t>
  </si>
  <si>
    <t>Methods Used (Others)</t>
  </si>
  <si>
    <t>Reagents / Kits Used</t>
  </si>
  <si>
    <t>Reference to Primer Probe Sequences</t>
  </si>
  <si>
    <t>Source of Primers and Probes</t>
  </si>
  <si>
    <t>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</si>
</sst>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font>
      <sz val="11"/>
      <name val="Aptos Narrow"/>
    </font>
    <font>
      <sz val="11"/>
      <name val="Aptos Narrow"/>
      <family val="2"/>
    </font>
  </fonts>
  <fills count="2">
    <fill>
      <patternFill patternType="none"/>
    </fill>
    <fill>
      <patternFill patternType="gray125"/>
    </fill>
  </fills>
  <borders count="3">
    <border>
      <left/>
      <right/>
      <top/>
      <bottom/>
      <diagonal/>
    </border>
    <border>
      <left/>
      <right/>
      <top/>
      <bottom style="thin">
        <color auto="1"/>
      </bottom>
      <diagonal/>
    </border>
    <border>
      <left/>
      <right style="thin">
        <color auto="1"/>
      </right>
      <top/>
      <bottom/>
      <diagonal/>
    </border>
  </borders>
  <cellStyleXfs count="2">
    <xf numFmtId="0" fontId="0" fillId="0" borderId="0"/>
    <xf numFmtId="9" fontId="1" fillId="0" borderId="0" applyFont="0" applyFill="0" applyBorder="0" applyAlignment="0" applyProtection="0"/>
  </cellStyleXfs>
  <cellXfs count="15">
    <xf numFmtId="0" fontId="0" fillId="0" borderId="0" xfId="0"/>
    <xf numFmtId="0" fontId="0" fillId="0" borderId="0" xfId="0" applyAlignment="1">
      <alignment vertical="top"/>
    </xf>
    <xf numFmtId="0" fontId="0" fillId="0" borderId="0" xfId="0" applyAlignment="1">
      <alignment horizontal="left" vertical="top"/>
    </xf>
    <xf numFmtId="0" fontId="0" fillId="0" borderId="0" xfId="0" applyAlignment="1">
      <alignment vertical="top" wrapText="1"/>
    </xf>
    <xf numFmtId="0" fontId="0" fillId="0" borderId="1" xfId="0" applyBorder="1" applyAlignment="1">
      <alignment vertical="top"/>
    </xf>
    <xf numFmtId="0" fontId="0" fillId="0" borderId="1" xfId="0" applyBorder="1" applyAlignment="1">
      <alignment horizontal="left" vertical="top"/>
    </xf>
    <xf numFmtId="0" fontId="0" fillId="0" borderId="2" xfId="0" applyBorder="1" applyAlignment="1">
      <alignment vertical="top"/>
    </xf>
    <xf numFmtId="0" fontId="0" fillId="0" borderId="1" xfId="0" applyBorder="1" applyAlignment="1">
      <alignment vertical="top" wrapText="1"/>
    </xf>
    <xf numFmtId="14" fontId="0" fillId="0" borderId="0" xfId="0" applyNumberFormat="1" applyAlignment="1">
      <alignment vertical="top"/>
    </xf>
    <xf numFmtId="164" fontId="0" fillId="0" borderId="0" xfId="1" applyNumberFormat="1" applyFont="1" applyAlignment="1">
      <alignment horizontal="left" vertical="top"/>
    </xf>
    <xf numFmtId="0" fontId="0" fillId="0" borderId="0" xfId="0" applyAlignment="1">
      <alignment horizontal="left" vertical="top" wrapText="1"/>
    </xf>
    <xf numFmtId="164" fontId="0" fillId="0" borderId="0" xfId="1" applyNumberFormat="1" applyFont="1" applyBorder="1" applyAlignment="1">
      <alignment horizontal="left" vertical="top" wrapText="1"/>
    </xf>
    <xf numFmtId="49" fontId="0" fillId="0" borderId="0" xfId="0" applyNumberFormat="1" applyAlignment="1">
      <alignment vertical="top" wrapText="1"/>
    </xf>
    <xf numFmtId="14" fontId="0" fillId="0" borderId="0" xfId="0" applyNumberFormat="1" applyAlignment="1">
      <alignment vertical="top" wrapText="1"/>
    </xf>
    <xf numFmtId="14" fontId="0" fillId="0" borderId="0" xfId="0" applyNumberFormat="1" applyAlignment="1">
      <alignment horizontal="left" vertical="top"/>
    </xf>
  </cellXfs>
  <cellStyles count="2">
    <cellStyle name="Normal" xfId="0" builtinId="0"/>
    <cellStyle name="Percent" xfId="1" builtinId="5"/>
  </cellStyles>
  <dxfs count="4">
    <dxf>
      <font>
        <b/>
        <i val="0"/>
        <color theme="0"/>
      </font>
      <fill>
        <patternFill>
          <bgColor rgb="FFFF0000"/>
        </patternFill>
      </fill>
    </dxf>
    <dxf>
      <font>
        <b val="0"/>
        <i/>
        <color auto="1"/>
      </font>
      <fill>
        <patternFill patternType="solid">
          <bgColor theme="0" tint="-0.14996795556505021"/>
        </patternFill>
      </fill>
    </dxf>
    <dxf>
      <font>
        <b/>
        <i val="0"/>
        <color theme="0"/>
      </font>
      <fill>
        <patternFill>
          <bgColor rgb="FFFF0000"/>
        </patternFill>
      </fill>
    </dxf>
    <dxf>
      <font>
        <b val="0"/>
        <i/>
        <color auto="1"/>
      </font>
      <fill>
        <patternFill patternType="solid">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37"/>
  <sheetViews>
    <sheetView tabSelected="1" topLeftCell="A6" workbookViewId="0">
      <selection activeCell="A17" sqref="A17:A32"/>
    </sheetView>
  </sheetViews>
  <sheetFormatPr defaultColWidth="8.7109375" defaultRowHeight="15"/>
  <cols>
    <col min="1" max="1" width="18.28515625" style="1" customWidth="1"/>
    <col min="2" max="2" width="11.140625" style="2" bestFit="1" customWidth="1"/>
    <col min="3" max="3" width="15" style="1" bestFit="1" customWidth="1"/>
    <col min="4" max="4" width="35.7109375" style="3" customWidth="1"/>
    <col min="5" max="5" width="83.5703125" style="3" customWidth="1"/>
    <col min="6" max="7" width="11.5703125" style="2" customWidth="1"/>
    <col min="8" max="8" width="9.85546875" style="1" bestFit="1" customWidth="1"/>
    <col min="9" max="9" width="13.28515625" style="1" bestFit="1" customWidth="1"/>
    <col min="10" max="16384" width="8.7109375" style="1"/>
  </cols>
  <sheetData>
    <row r="1" spans="1:9">
      <c r="A1" s="1" t="s">
        <v>155</v>
      </c>
    </row>
    <row r="2" spans="1:9">
      <c r="A2" s="4" t="s">
        <v>154</v>
      </c>
      <c r="B2" s="5"/>
    </row>
    <row r="3" spans="1:9">
      <c r="A3" s="6" t="s">
        <v>146</v>
      </c>
      <c r="B3" s="2">
        <v>121</v>
      </c>
    </row>
    <row r="4" spans="1:9">
      <c r="A4" s="6" t="s">
        <v>147</v>
      </c>
      <c r="B4" s="2">
        <f>COUNTIF(H17:H137,"Yes")</f>
        <v>119</v>
      </c>
    </row>
    <row r="5" spans="1:9">
      <c r="A5" s="6" t="s">
        <v>162</v>
      </c>
      <c r="B5" s="2">
        <f>SUM(B8:B9)</f>
        <v>116</v>
      </c>
    </row>
    <row r="6" spans="1:9">
      <c r="A6" s="6" t="s">
        <v>156</v>
      </c>
    </row>
    <row r="7" spans="1:9">
      <c r="A7" s="6" t="s">
        <v>148</v>
      </c>
      <c r="B7" s="2">
        <v>3</v>
      </c>
    </row>
    <row r="8" spans="1:9">
      <c r="A8" s="6" t="s">
        <v>10</v>
      </c>
      <c r="B8" s="2">
        <v>116</v>
      </c>
    </row>
    <row r="9" spans="1:9">
      <c r="A9" s="6" t="s">
        <v>160</v>
      </c>
      <c r="B9" s="2">
        <v>0</v>
      </c>
    </row>
    <row r="10" spans="1:9">
      <c r="A10" s="6" t="s">
        <v>161</v>
      </c>
      <c r="B10" s="9">
        <f>B8/$B$5</f>
        <v>1</v>
      </c>
    </row>
    <row r="11" spans="1:9">
      <c r="A11" s="6" t="s">
        <v>149</v>
      </c>
      <c r="B11" s="9">
        <f>B9/$B$5</f>
        <v>0</v>
      </c>
    </row>
    <row r="12" spans="1:9">
      <c r="A12" s="6" t="s">
        <v>150</v>
      </c>
      <c r="B12" s="2" t="s">
        <v>10</v>
      </c>
    </row>
    <row r="13" spans="1:9">
      <c r="A13" s="6" t="s">
        <v>151</v>
      </c>
    </row>
    <row r="14" spans="1:9">
      <c r="A14" s="6" t="s">
        <v>152</v>
      </c>
      <c r="B14" s="2">
        <f>COUNTIF(B17:B137,B12)</f>
        <v>116</v>
      </c>
    </row>
    <row r="15" spans="1:9">
      <c r="A15" s="6" t="s">
        <v>153</v>
      </c>
      <c r="B15" s="2" t="s">
        <v>11</v>
      </c>
    </row>
    <row r="16" spans="1:9">
      <c r="A16" s="4" t="s">
        <v>0</v>
      </c>
      <c r="B16" s="5" t="s">
        <v>1</v>
      </c>
      <c r="C16" s="4" t="s">
        <v>2</v>
      </c>
      <c r="D16" s="7" t="s">
        <v>3</v>
      </c>
      <c r="E16" s="7" t="s">
        <v>4</v>
      </c>
      <c r="F16" s="5" t="s">
        <v>5</v>
      </c>
      <c r="G16" s="5" t="s">
        <v>6</v>
      </c>
      <c r="H16" s="4" t="s">
        <v>7</v>
      </c>
      <c r="I16" s="4" t="s">
        <v>8</v>
      </c>
    </row>
    <row r="17" spans="1:9">
      <c r="A17" s="1" t="s">
        <v>28</v>
      </c>
      <c r="B17" s="2" t="s">
        <v>10</v>
      </c>
      <c r="C17" s="1" t="s">
        <v>26</v>
      </c>
      <c r="F17" s="14">
        <v>46140</v>
      </c>
      <c r="G17" s="14">
        <v>46147</v>
      </c>
      <c r="H17" s="1" t="s">
        <v>11</v>
      </c>
      <c r="I17" s="1" t="str">
        <f>IF(H17="No","Unacceptable",(IF(OR(B17=$A$7,B17=$A$6),"Not Assessed",((IF(B17=$B$12,"Acceptable","Unacceptable"))))))</f>
        <v>Acceptable</v>
      </c>
    </row>
    <row r="18" spans="1:9">
      <c r="A18" s="1" t="s">
        <v>118</v>
      </c>
      <c r="B18" s="2" t="s">
        <v>10</v>
      </c>
      <c r="C18" s="1" t="s">
        <v>117</v>
      </c>
      <c r="F18" s="14">
        <v>46141</v>
      </c>
      <c r="G18" s="14">
        <v>46141</v>
      </c>
      <c r="H18" s="1" t="s">
        <v>11</v>
      </c>
      <c r="I18" s="1" t="str">
        <f t="shared" ref="I18:I81" si="0">IF(H18="No","Unacceptable",(IF(OR(B18=$A$7,B18=$A$6),"Not Assessed",((IF(B18=$B$12,"Acceptable","Unacceptable"))))))</f>
        <v>Acceptable</v>
      </c>
    </row>
    <row r="19" spans="1:9">
      <c r="A19" s="1" t="s">
        <v>64</v>
      </c>
      <c r="B19" s="2" t="s">
        <v>10</v>
      </c>
      <c r="C19" s="1" t="s">
        <v>26</v>
      </c>
      <c r="F19" s="14">
        <v>46142</v>
      </c>
      <c r="G19" s="14">
        <v>46146</v>
      </c>
      <c r="H19" s="1" t="s">
        <v>11</v>
      </c>
      <c r="I19" s="1" t="str">
        <f t="shared" si="0"/>
        <v>Acceptable</v>
      </c>
    </row>
    <row r="20" spans="1:9">
      <c r="A20" s="1" t="s">
        <v>42</v>
      </c>
      <c r="B20" s="2" t="s">
        <v>10</v>
      </c>
      <c r="C20" s="1" t="s">
        <v>26</v>
      </c>
      <c r="F20" s="14">
        <v>46141</v>
      </c>
      <c r="G20" s="14">
        <v>46147</v>
      </c>
      <c r="H20" s="1" t="s">
        <v>11</v>
      </c>
      <c r="I20" s="1" t="str">
        <f t="shared" si="0"/>
        <v>Acceptable</v>
      </c>
    </row>
    <row r="21" spans="1:9">
      <c r="A21" s="1" t="s">
        <v>122</v>
      </c>
      <c r="B21" s="2" t="s">
        <v>10</v>
      </c>
      <c r="C21" s="1" t="s">
        <v>117</v>
      </c>
      <c r="F21" s="14">
        <v>46141</v>
      </c>
      <c r="G21" s="14">
        <v>46143</v>
      </c>
      <c r="H21" s="1" t="s">
        <v>11</v>
      </c>
      <c r="I21" s="1" t="str">
        <f t="shared" si="0"/>
        <v>Acceptable</v>
      </c>
    </row>
    <row r="22" spans="1:9">
      <c r="A22" s="1" t="s">
        <v>29</v>
      </c>
      <c r="B22" s="2" t="s">
        <v>10</v>
      </c>
      <c r="C22" s="1" t="s">
        <v>26</v>
      </c>
      <c r="F22" s="14">
        <v>46140</v>
      </c>
      <c r="G22" s="14">
        <v>46147</v>
      </c>
      <c r="H22" s="1" t="s">
        <v>11</v>
      </c>
      <c r="I22" s="1" t="str">
        <f t="shared" si="0"/>
        <v>Acceptable</v>
      </c>
    </row>
    <row r="23" spans="1:9">
      <c r="A23" s="1" t="s">
        <v>59</v>
      </c>
      <c r="B23" s="2" t="s">
        <v>10</v>
      </c>
      <c r="C23" s="1" t="s">
        <v>26</v>
      </c>
      <c r="F23" s="14">
        <v>46141</v>
      </c>
      <c r="G23" s="14">
        <v>46153</v>
      </c>
      <c r="H23" s="1" t="s">
        <v>11</v>
      </c>
      <c r="I23" s="1" t="str">
        <f t="shared" si="0"/>
        <v>Acceptable</v>
      </c>
    </row>
    <row r="24" spans="1:9">
      <c r="A24" s="1" t="s">
        <v>79</v>
      </c>
      <c r="B24" s="2" t="s">
        <v>10</v>
      </c>
      <c r="C24" s="1" t="s">
        <v>26</v>
      </c>
      <c r="F24" s="14">
        <v>46142</v>
      </c>
      <c r="G24" s="14">
        <v>46150</v>
      </c>
      <c r="H24" s="1" t="s">
        <v>11</v>
      </c>
      <c r="I24" s="1" t="str">
        <f t="shared" si="0"/>
        <v>Acceptable</v>
      </c>
    </row>
    <row r="25" spans="1:9">
      <c r="A25" s="1" t="s">
        <v>82</v>
      </c>
      <c r="B25" s="2" t="s">
        <v>10</v>
      </c>
      <c r="C25" s="1" t="s">
        <v>26</v>
      </c>
      <c r="F25" s="14">
        <v>46143</v>
      </c>
      <c r="G25" s="14">
        <v>46149</v>
      </c>
      <c r="H25" s="1" t="s">
        <v>11</v>
      </c>
      <c r="I25" s="1" t="str">
        <f t="shared" si="0"/>
        <v>Acceptable</v>
      </c>
    </row>
    <row r="26" spans="1:9">
      <c r="A26" s="1" t="s">
        <v>76</v>
      </c>
      <c r="B26" s="2" t="s">
        <v>10</v>
      </c>
      <c r="C26" s="1" t="s">
        <v>26</v>
      </c>
      <c r="F26" s="14">
        <v>46142</v>
      </c>
      <c r="G26" s="14">
        <v>46149</v>
      </c>
      <c r="H26" s="1" t="s">
        <v>11</v>
      </c>
      <c r="I26" s="1" t="str">
        <f t="shared" si="0"/>
        <v>Acceptable</v>
      </c>
    </row>
    <row r="27" spans="1:9">
      <c r="A27" s="1" t="s">
        <v>127</v>
      </c>
      <c r="B27" s="2" t="s">
        <v>10</v>
      </c>
      <c r="C27" s="1" t="s">
        <v>117</v>
      </c>
      <c r="F27" s="14">
        <v>46142</v>
      </c>
      <c r="G27" s="14">
        <v>46142</v>
      </c>
      <c r="H27" s="1" t="s">
        <v>11</v>
      </c>
      <c r="I27" s="1" t="str">
        <f t="shared" si="0"/>
        <v>Acceptable</v>
      </c>
    </row>
    <row r="28" spans="1:9">
      <c r="A28" s="1" t="s">
        <v>126</v>
      </c>
      <c r="B28" s="2" t="s">
        <v>10</v>
      </c>
      <c r="C28" s="1" t="s">
        <v>117</v>
      </c>
      <c r="F28" s="14">
        <v>46141</v>
      </c>
      <c r="G28" s="14">
        <v>46148</v>
      </c>
      <c r="H28" s="1" t="s">
        <v>11</v>
      </c>
      <c r="I28" s="1" t="str">
        <f t="shared" si="0"/>
        <v>Acceptable</v>
      </c>
    </row>
    <row r="29" spans="1:9">
      <c r="A29" s="1" t="s">
        <v>48</v>
      </c>
      <c r="B29" s="2" t="s">
        <v>10</v>
      </c>
      <c r="C29" s="1" t="s">
        <v>26</v>
      </c>
      <c r="F29" s="14">
        <v>46141</v>
      </c>
      <c r="G29" s="14">
        <v>46148</v>
      </c>
      <c r="H29" s="1" t="s">
        <v>11</v>
      </c>
      <c r="I29" s="1" t="str">
        <f t="shared" si="0"/>
        <v>Acceptable</v>
      </c>
    </row>
    <row r="30" spans="1:9">
      <c r="A30" s="1" t="s">
        <v>73</v>
      </c>
      <c r="B30" s="2" t="s">
        <v>10</v>
      </c>
      <c r="C30" s="1" t="s">
        <v>26</v>
      </c>
      <c r="F30" s="14">
        <v>46142</v>
      </c>
      <c r="G30" s="14">
        <v>46148</v>
      </c>
      <c r="H30" s="1" t="s">
        <v>11</v>
      </c>
      <c r="I30" s="1" t="str">
        <f t="shared" si="0"/>
        <v>Acceptable</v>
      </c>
    </row>
    <row r="31" spans="1:9">
      <c r="A31" s="1" t="s">
        <v>43</v>
      </c>
      <c r="B31" s="2" t="s">
        <v>10</v>
      </c>
      <c r="C31" s="1" t="s">
        <v>26</v>
      </c>
      <c r="F31" s="14">
        <v>46141</v>
      </c>
      <c r="G31" s="14">
        <v>46147</v>
      </c>
      <c r="H31" s="1" t="s">
        <v>11</v>
      </c>
      <c r="I31" s="1" t="str">
        <f t="shared" si="0"/>
        <v>Acceptable</v>
      </c>
    </row>
    <row r="32" spans="1:9">
      <c r="A32" s="1" t="s">
        <v>163</v>
      </c>
      <c r="H32" s="1" t="s">
        <v>165</v>
      </c>
      <c r="I32" s="1" t="str">
        <f t="shared" si="0"/>
        <v>Unacceptable</v>
      </c>
    </row>
    <row r="33" spans="1:9">
      <c r="A33" s="1" t="s">
        <v>44</v>
      </c>
      <c r="B33" s="2" t="s">
        <v>10</v>
      </c>
      <c r="C33" s="1" t="s">
        <v>26</v>
      </c>
      <c r="F33" s="14">
        <v>46141</v>
      </c>
      <c r="G33" s="14">
        <v>46147</v>
      </c>
      <c r="H33" s="1" t="s">
        <v>11</v>
      </c>
      <c r="I33" s="1" t="str">
        <f t="shared" si="0"/>
        <v>Acceptable</v>
      </c>
    </row>
    <row r="34" spans="1:9">
      <c r="A34" s="1" t="s">
        <v>49</v>
      </c>
      <c r="B34" s="2" t="s">
        <v>10</v>
      </c>
      <c r="C34" s="1" t="s">
        <v>26</v>
      </c>
      <c r="F34" s="14">
        <v>46141</v>
      </c>
      <c r="G34" s="14">
        <v>46148</v>
      </c>
      <c r="H34" s="1" t="s">
        <v>11</v>
      </c>
      <c r="I34" s="1" t="str">
        <f t="shared" si="0"/>
        <v>Acceptable</v>
      </c>
    </row>
    <row r="35" spans="1:9">
      <c r="A35" s="1" t="s">
        <v>91</v>
      </c>
      <c r="B35" s="2" t="s">
        <v>10</v>
      </c>
      <c r="C35" s="1" t="s">
        <v>26</v>
      </c>
      <c r="F35" s="14">
        <v>46147</v>
      </c>
      <c r="G35" s="14">
        <v>46150</v>
      </c>
      <c r="H35" s="1" t="s">
        <v>11</v>
      </c>
      <c r="I35" s="1" t="str">
        <f t="shared" si="0"/>
        <v>Acceptable</v>
      </c>
    </row>
    <row r="36" spans="1:9">
      <c r="A36" s="1" t="s">
        <v>133</v>
      </c>
      <c r="B36" s="2" t="s">
        <v>10</v>
      </c>
      <c r="C36" s="1" t="s">
        <v>117</v>
      </c>
      <c r="F36" s="14">
        <v>46147</v>
      </c>
      <c r="G36" s="14">
        <v>46147</v>
      </c>
      <c r="H36" s="1" t="s">
        <v>11</v>
      </c>
      <c r="I36" s="1" t="str">
        <f t="shared" si="0"/>
        <v>Acceptable</v>
      </c>
    </row>
    <row r="37" spans="1:9">
      <c r="A37" s="1" t="s">
        <v>38</v>
      </c>
      <c r="B37" s="2" t="s">
        <v>10</v>
      </c>
      <c r="C37" s="1" t="s">
        <v>26</v>
      </c>
      <c r="F37" s="14">
        <v>46141</v>
      </c>
      <c r="G37" s="14">
        <v>46143</v>
      </c>
      <c r="H37" s="1" t="s">
        <v>11</v>
      </c>
      <c r="I37" s="1" t="str">
        <f t="shared" si="0"/>
        <v>Acceptable</v>
      </c>
    </row>
    <row r="38" spans="1:9">
      <c r="A38" s="1" t="s">
        <v>128</v>
      </c>
      <c r="B38" s="2" t="s">
        <v>10</v>
      </c>
      <c r="C38" s="1" t="s">
        <v>117</v>
      </c>
      <c r="F38" s="14">
        <v>46142</v>
      </c>
      <c r="G38" s="14">
        <v>46142</v>
      </c>
      <c r="H38" s="1" t="s">
        <v>11</v>
      </c>
      <c r="I38" s="1" t="str">
        <f t="shared" si="0"/>
        <v>Acceptable</v>
      </c>
    </row>
    <row r="39" spans="1:9">
      <c r="A39" s="1" t="s">
        <v>65</v>
      </c>
      <c r="B39" s="2" t="s">
        <v>10</v>
      </c>
      <c r="C39" s="1" t="s">
        <v>26</v>
      </c>
      <c r="F39" s="14">
        <v>46142</v>
      </c>
      <c r="G39" s="14">
        <v>46146</v>
      </c>
      <c r="H39" s="1" t="s">
        <v>11</v>
      </c>
      <c r="I39" s="1" t="str">
        <f t="shared" si="0"/>
        <v>Acceptable</v>
      </c>
    </row>
    <row r="40" spans="1:9">
      <c r="A40" s="1" t="s">
        <v>61</v>
      </c>
      <c r="B40" s="2" t="s">
        <v>10</v>
      </c>
      <c r="C40" s="1" t="s">
        <v>26</v>
      </c>
      <c r="F40" s="14">
        <v>46142</v>
      </c>
      <c r="G40" s="14">
        <v>46142</v>
      </c>
      <c r="H40" s="1" t="s">
        <v>11</v>
      </c>
      <c r="I40" s="1" t="str">
        <f t="shared" si="0"/>
        <v>Acceptable</v>
      </c>
    </row>
    <row r="41" spans="1:9">
      <c r="A41" s="1" t="s">
        <v>60</v>
      </c>
      <c r="B41" s="2" t="s">
        <v>10</v>
      </c>
      <c r="C41" s="1" t="s">
        <v>26</v>
      </c>
      <c r="F41" s="14">
        <v>46141</v>
      </c>
      <c r="G41" s="14">
        <v>46153</v>
      </c>
      <c r="H41" s="1" t="s">
        <v>11</v>
      </c>
      <c r="I41" s="1" t="str">
        <f t="shared" si="0"/>
        <v>Acceptable</v>
      </c>
    </row>
    <row r="42" spans="1:9">
      <c r="A42" s="1" t="s">
        <v>69</v>
      </c>
      <c r="B42" s="2" t="s">
        <v>10</v>
      </c>
      <c r="C42" s="1" t="s">
        <v>26</v>
      </c>
      <c r="F42" s="14">
        <v>46142</v>
      </c>
      <c r="G42" s="14">
        <v>46147</v>
      </c>
      <c r="H42" s="1" t="s">
        <v>11</v>
      </c>
      <c r="I42" s="1" t="str">
        <f t="shared" si="0"/>
        <v>Acceptable</v>
      </c>
    </row>
    <row r="43" spans="1:9">
      <c r="A43" s="1" t="s">
        <v>66</v>
      </c>
      <c r="B43" s="2" t="s">
        <v>10</v>
      </c>
      <c r="C43" s="1" t="s">
        <v>26</v>
      </c>
      <c r="F43" s="14">
        <v>46142</v>
      </c>
      <c r="G43" s="14">
        <v>46146</v>
      </c>
      <c r="H43" s="1" t="s">
        <v>11</v>
      </c>
      <c r="I43" s="1" t="str">
        <f t="shared" si="0"/>
        <v>Acceptable</v>
      </c>
    </row>
    <row r="44" spans="1:9">
      <c r="A44" s="1" t="s">
        <v>77</v>
      </c>
      <c r="B44" s="2" t="s">
        <v>10</v>
      </c>
      <c r="C44" s="1" t="s">
        <v>26</v>
      </c>
      <c r="F44" s="14">
        <v>46142</v>
      </c>
      <c r="G44" s="14">
        <v>46149</v>
      </c>
      <c r="H44" s="1" t="s">
        <v>11</v>
      </c>
      <c r="I44" s="1" t="str">
        <f t="shared" si="0"/>
        <v>Acceptable</v>
      </c>
    </row>
    <row r="45" spans="1:9">
      <c r="A45" s="1" t="s">
        <v>74</v>
      </c>
      <c r="B45" s="2" t="s">
        <v>10</v>
      </c>
      <c r="C45" s="1" t="s">
        <v>26</v>
      </c>
      <c r="F45" s="14">
        <v>46142</v>
      </c>
      <c r="G45" s="14">
        <v>46148</v>
      </c>
      <c r="H45" s="1" t="s">
        <v>11</v>
      </c>
      <c r="I45" s="1" t="str">
        <f t="shared" si="0"/>
        <v>Acceptable</v>
      </c>
    </row>
    <row r="46" spans="1:9">
      <c r="A46" s="1" t="s">
        <v>32</v>
      </c>
      <c r="B46" s="2" t="s">
        <v>10</v>
      </c>
      <c r="C46" s="1" t="s">
        <v>26</v>
      </c>
      <c r="F46" s="14">
        <v>46141</v>
      </c>
      <c r="G46" s="14">
        <v>46142</v>
      </c>
      <c r="H46" s="1" t="s">
        <v>11</v>
      </c>
      <c r="I46" s="1" t="str">
        <f t="shared" si="0"/>
        <v>Acceptable</v>
      </c>
    </row>
    <row r="47" spans="1:9" ht="30">
      <c r="A47" s="1" t="s">
        <v>105</v>
      </c>
      <c r="B47" s="2" t="s">
        <v>10</v>
      </c>
      <c r="C47" s="1" t="s">
        <v>26</v>
      </c>
      <c r="E47" s="3" t="s">
        <v>106</v>
      </c>
      <c r="F47" s="14">
        <v>46141</v>
      </c>
      <c r="G47" s="14">
        <v>46150</v>
      </c>
      <c r="H47" s="1" t="s">
        <v>11</v>
      </c>
      <c r="I47" s="1" t="str">
        <f t="shared" si="0"/>
        <v>Acceptable</v>
      </c>
    </row>
    <row r="48" spans="1:9">
      <c r="A48" s="1" t="s">
        <v>123</v>
      </c>
      <c r="B48" s="2" t="s">
        <v>10</v>
      </c>
      <c r="C48" s="1" t="s">
        <v>117</v>
      </c>
      <c r="F48" s="14">
        <v>46141</v>
      </c>
      <c r="G48" s="14">
        <v>46143</v>
      </c>
      <c r="H48" s="1" t="s">
        <v>11</v>
      </c>
      <c r="I48" s="1" t="str">
        <f t="shared" si="0"/>
        <v>Acceptable</v>
      </c>
    </row>
    <row r="49" spans="1:9">
      <c r="A49" s="1" t="s">
        <v>53</v>
      </c>
      <c r="B49" s="2" t="s">
        <v>10</v>
      </c>
      <c r="C49" s="1" t="s">
        <v>26</v>
      </c>
      <c r="F49" s="14">
        <v>46141</v>
      </c>
      <c r="G49" s="14">
        <v>46149</v>
      </c>
      <c r="H49" s="1" t="s">
        <v>11</v>
      </c>
      <c r="I49" s="1" t="str">
        <f t="shared" si="0"/>
        <v>Acceptable</v>
      </c>
    </row>
    <row r="50" spans="1:9">
      <c r="A50" s="1" t="s">
        <v>119</v>
      </c>
      <c r="B50" s="2" t="s">
        <v>10</v>
      </c>
      <c r="C50" s="1" t="s">
        <v>117</v>
      </c>
      <c r="F50" s="14">
        <v>46141</v>
      </c>
      <c r="G50" s="14">
        <v>46141</v>
      </c>
      <c r="H50" s="1" t="s">
        <v>11</v>
      </c>
      <c r="I50" s="1" t="str">
        <f t="shared" si="0"/>
        <v>Acceptable</v>
      </c>
    </row>
    <row r="51" spans="1:9">
      <c r="A51" s="1" t="s">
        <v>25</v>
      </c>
      <c r="B51" s="2" t="s">
        <v>10</v>
      </c>
      <c r="C51" s="1" t="s">
        <v>26</v>
      </c>
      <c r="G51" s="14">
        <v>46148</v>
      </c>
      <c r="H51" s="1" t="s">
        <v>11</v>
      </c>
      <c r="I51" s="1" t="str">
        <f t="shared" si="0"/>
        <v>Acceptable</v>
      </c>
    </row>
    <row r="52" spans="1:9">
      <c r="A52" s="1" t="s">
        <v>109</v>
      </c>
      <c r="B52" s="2" t="s">
        <v>10</v>
      </c>
      <c r="C52" s="1" t="s">
        <v>26</v>
      </c>
      <c r="D52" s="3" t="s">
        <v>110</v>
      </c>
      <c r="F52" s="14">
        <v>46146</v>
      </c>
      <c r="G52" s="14">
        <v>46148</v>
      </c>
      <c r="H52" s="1" t="s">
        <v>11</v>
      </c>
      <c r="I52" s="1" t="str">
        <f t="shared" si="0"/>
        <v>Acceptable</v>
      </c>
    </row>
    <row r="53" spans="1:9">
      <c r="A53" s="1" t="s">
        <v>132</v>
      </c>
      <c r="B53" s="2" t="s">
        <v>10</v>
      </c>
      <c r="C53" s="1" t="s">
        <v>117</v>
      </c>
      <c r="F53" s="14">
        <v>46143</v>
      </c>
      <c r="G53" s="14">
        <v>46143</v>
      </c>
      <c r="H53" s="1" t="s">
        <v>11</v>
      </c>
      <c r="I53" s="1" t="str">
        <f t="shared" si="0"/>
        <v>Acceptable</v>
      </c>
    </row>
    <row r="54" spans="1:9">
      <c r="A54" s="1" t="s">
        <v>50</v>
      </c>
      <c r="B54" s="2" t="s">
        <v>10</v>
      </c>
      <c r="C54" s="1" t="s">
        <v>26</v>
      </c>
      <c r="F54" s="14">
        <v>46141</v>
      </c>
      <c r="G54" s="14">
        <v>46148</v>
      </c>
      <c r="H54" s="1" t="s">
        <v>11</v>
      </c>
      <c r="I54" s="1" t="str">
        <f t="shared" si="0"/>
        <v>Acceptable</v>
      </c>
    </row>
    <row r="55" spans="1:9">
      <c r="A55" s="1" t="s">
        <v>97</v>
      </c>
      <c r="B55" s="2" t="s">
        <v>10</v>
      </c>
      <c r="C55" s="1" t="s">
        <v>26</v>
      </c>
      <c r="F55" s="14">
        <v>46148</v>
      </c>
      <c r="G55" s="14">
        <v>46149</v>
      </c>
      <c r="H55" s="1" t="s">
        <v>11</v>
      </c>
      <c r="I55" s="1" t="str">
        <f t="shared" si="0"/>
        <v>Acceptable</v>
      </c>
    </row>
    <row r="56" spans="1:9">
      <c r="A56" s="1" t="s">
        <v>135</v>
      </c>
      <c r="B56" s="2" t="s">
        <v>10</v>
      </c>
      <c r="C56" s="1" t="s">
        <v>117</v>
      </c>
      <c r="E56" s="3" t="s">
        <v>136</v>
      </c>
      <c r="F56" s="14">
        <v>46141</v>
      </c>
      <c r="G56" s="14">
        <v>46142</v>
      </c>
      <c r="H56" s="1" t="s">
        <v>11</v>
      </c>
      <c r="I56" s="1" t="str">
        <f t="shared" si="0"/>
        <v>Acceptable</v>
      </c>
    </row>
    <row r="57" spans="1:9">
      <c r="A57" s="1" t="s">
        <v>124</v>
      </c>
      <c r="B57" s="2" t="s">
        <v>10</v>
      </c>
      <c r="C57" s="1" t="s">
        <v>117</v>
      </c>
      <c r="F57" s="14">
        <v>46141</v>
      </c>
      <c r="G57" s="14">
        <v>46147</v>
      </c>
      <c r="H57" s="1" t="s">
        <v>11</v>
      </c>
      <c r="I57" s="1" t="str">
        <f t="shared" si="0"/>
        <v>Acceptable</v>
      </c>
    </row>
    <row r="58" spans="1:9">
      <c r="A58" s="1" t="s">
        <v>33</v>
      </c>
      <c r="B58" s="2" t="s">
        <v>10</v>
      </c>
      <c r="C58" s="1" t="s">
        <v>26</v>
      </c>
      <c r="F58" s="14">
        <v>46141</v>
      </c>
      <c r="G58" s="14">
        <v>46142</v>
      </c>
      <c r="H58" s="1" t="s">
        <v>11</v>
      </c>
      <c r="I58" s="1" t="str">
        <f t="shared" si="0"/>
        <v>Acceptable</v>
      </c>
    </row>
    <row r="59" spans="1:9">
      <c r="A59" s="1" t="s">
        <v>125</v>
      </c>
      <c r="B59" s="2" t="s">
        <v>10</v>
      </c>
      <c r="C59" s="1" t="s">
        <v>117</v>
      </c>
      <c r="F59" s="14">
        <v>46141</v>
      </c>
      <c r="G59" s="14">
        <v>46147</v>
      </c>
      <c r="H59" s="1" t="s">
        <v>11</v>
      </c>
      <c r="I59" s="1" t="str">
        <f t="shared" si="0"/>
        <v>Acceptable</v>
      </c>
    </row>
    <row r="60" spans="1:9">
      <c r="A60" s="1" t="s">
        <v>51</v>
      </c>
      <c r="B60" s="2" t="s">
        <v>10</v>
      </c>
      <c r="C60" s="1" t="s">
        <v>26</v>
      </c>
      <c r="F60" s="14">
        <v>46141</v>
      </c>
      <c r="G60" s="14">
        <v>46148</v>
      </c>
      <c r="H60" s="1" t="s">
        <v>11</v>
      </c>
      <c r="I60" s="1" t="str">
        <f t="shared" si="0"/>
        <v>Acceptable</v>
      </c>
    </row>
    <row r="61" spans="1:9">
      <c r="A61" s="1" t="s">
        <v>102</v>
      </c>
      <c r="B61" s="2" t="s">
        <v>10</v>
      </c>
      <c r="C61" s="1" t="s">
        <v>26</v>
      </c>
      <c r="F61" s="14">
        <v>46172</v>
      </c>
      <c r="G61" s="14">
        <v>46147</v>
      </c>
      <c r="H61" s="1" t="s">
        <v>11</v>
      </c>
      <c r="I61" s="1" t="str">
        <f t="shared" si="0"/>
        <v>Acceptable</v>
      </c>
    </row>
    <row r="62" spans="1:9">
      <c r="A62" s="1" t="s">
        <v>85</v>
      </c>
      <c r="B62" s="2" t="s">
        <v>10</v>
      </c>
      <c r="C62" s="1" t="s">
        <v>26</v>
      </c>
      <c r="F62" s="14">
        <v>46146</v>
      </c>
      <c r="G62" s="14">
        <v>46147</v>
      </c>
      <c r="H62" s="1" t="s">
        <v>11</v>
      </c>
      <c r="I62" s="1" t="str">
        <f t="shared" si="0"/>
        <v>Acceptable</v>
      </c>
    </row>
    <row r="63" spans="1:9">
      <c r="A63" s="1" t="s">
        <v>54</v>
      </c>
      <c r="B63" s="2" t="s">
        <v>10</v>
      </c>
      <c r="C63" s="1" t="s">
        <v>26</v>
      </c>
      <c r="F63" s="14">
        <v>46141</v>
      </c>
      <c r="G63" s="14">
        <v>46149</v>
      </c>
      <c r="H63" s="1" t="s">
        <v>11</v>
      </c>
      <c r="I63" s="1" t="str">
        <f t="shared" si="0"/>
        <v>Acceptable</v>
      </c>
    </row>
    <row r="64" spans="1:9">
      <c r="A64" s="1" t="s">
        <v>103</v>
      </c>
      <c r="B64" s="2" t="s">
        <v>10</v>
      </c>
      <c r="C64" s="1" t="s">
        <v>26</v>
      </c>
      <c r="E64" s="3" t="s">
        <v>104</v>
      </c>
      <c r="F64" s="14">
        <v>46141</v>
      </c>
      <c r="G64" s="14">
        <v>46142</v>
      </c>
      <c r="H64" s="1" t="s">
        <v>11</v>
      </c>
      <c r="I64" s="1" t="str">
        <f t="shared" si="0"/>
        <v>Acceptable</v>
      </c>
    </row>
    <row r="65" spans="1:9">
      <c r="A65" s="1" t="s">
        <v>75</v>
      </c>
      <c r="B65" s="2" t="s">
        <v>10</v>
      </c>
      <c r="C65" s="1" t="s">
        <v>26</v>
      </c>
      <c r="F65" s="14">
        <v>46142</v>
      </c>
      <c r="G65" s="14">
        <v>46148</v>
      </c>
      <c r="H65" s="1" t="s">
        <v>11</v>
      </c>
      <c r="I65" s="1" t="str">
        <f t="shared" si="0"/>
        <v>Acceptable</v>
      </c>
    </row>
    <row r="66" spans="1:9">
      <c r="A66" s="1" t="s">
        <v>14</v>
      </c>
      <c r="B66" s="2" t="s">
        <v>10</v>
      </c>
      <c r="F66" s="14">
        <v>46141</v>
      </c>
      <c r="G66" s="14">
        <v>46142</v>
      </c>
      <c r="H66" s="1" t="s">
        <v>11</v>
      </c>
      <c r="I66" s="1" t="str">
        <f t="shared" si="0"/>
        <v>Acceptable</v>
      </c>
    </row>
    <row r="67" spans="1:9">
      <c r="A67" s="1" t="s">
        <v>55</v>
      </c>
      <c r="B67" s="2" t="s">
        <v>10</v>
      </c>
      <c r="C67" s="1" t="s">
        <v>26</v>
      </c>
      <c r="F67" s="14">
        <v>46141</v>
      </c>
      <c r="G67" s="14">
        <v>46149</v>
      </c>
      <c r="H67" s="1" t="s">
        <v>11</v>
      </c>
      <c r="I67" s="1" t="str">
        <f t="shared" si="0"/>
        <v>Acceptable</v>
      </c>
    </row>
    <row r="68" spans="1:9">
      <c r="A68" s="1" t="s">
        <v>111</v>
      </c>
      <c r="B68" s="2" t="s">
        <v>10</v>
      </c>
      <c r="C68" s="1" t="s">
        <v>26</v>
      </c>
      <c r="D68" s="3" t="s">
        <v>112</v>
      </c>
      <c r="F68" s="14">
        <v>46143</v>
      </c>
      <c r="G68" s="14">
        <v>46147</v>
      </c>
      <c r="H68" s="1" t="s">
        <v>11</v>
      </c>
      <c r="I68" s="1" t="str">
        <f t="shared" si="0"/>
        <v>Acceptable</v>
      </c>
    </row>
    <row r="69" spans="1:9">
      <c r="A69" s="1" t="s">
        <v>39</v>
      </c>
      <c r="B69" s="2" t="s">
        <v>10</v>
      </c>
      <c r="C69" s="1" t="s">
        <v>26</v>
      </c>
      <c r="F69" s="14">
        <v>46141</v>
      </c>
      <c r="G69" s="14">
        <v>46143</v>
      </c>
      <c r="H69" s="1" t="s">
        <v>11</v>
      </c>
      <c r="I69" s="1" t="str">
        <f t="shared" si="0"/>
        <v>Acceptable</v>
      </c>
    </row>
    <row r="70" spans="1:9">
      <c r="A70" s="1" t="s">
        <v>67</v>
      </c>
      <c r="B70" s="2" t="s">
        <v>10</v>
      </c>
      <c r="C70" s="1" t="s">
        <v>26</v>
      </c>
      <c r="F70" s="14">
        <v>46142</v>
      </c>
      <c r="G70" s="14">
        <v>46146</v>
      </c>
      <c r="H70" s="1" t="s">
        <v>11</v>
      </c>
      <c r="I70" s="1" t="str">
        <f t="shared" si="0"/>
        <v>Acceptable</v>
      </c>
    </row>
    <row r="71" spans="1:9">
      <c r="A71" s="1" t="s">
        <v>19</v>
      </c>
      <c r="B71" s="2" t="s">
        <v>10</v>
      </c>
      <c r="F71" s="14">
        <v>46149</v>
      </c>
      <c r="G71" s="14">
        <v>46150</v>
      </c>
      <c r="H71" s="1" t="s">
        <v>11</v>
      </c>
      <c r="I71" s="1" t="str">
        <f t="shared" si="0"/>
        <v>Acceptable</v>
      </c>
    </row>
    <row r="72" spans="1:9">
      <c r="A72" s="1" t="s">
        <v>18</v>
      </c>
      <c r="B72" s="2" t="s">
        <v>10</v>
      </c>
      <c r="F72" s="14">
        <v>46149</v>
      </c>
      <c r="G72" s="14">
        <v>46149</v>
      </c>
      <c r="H72" s="1" t="s">
        <v>11</v>
      </c>
      <c r="I72" s="1" t="str">
        <f t="shared" si="0"/>
        <v>Acceptable</v>
      </c>
    </row>
    <row r="73" spans="1:9">
      <c r="A73" s="1" t="s">
        <v>40</v>
      </c>
      <c r="B73" s="2" t="s">
        <v>10</v>
      </c>
      <c r="C73" s="1" t="s">
        <v>26</v>
      </c>
      <c r="F73" s="14">
        <v>46141</v>
      </c>
      <c r="G73" s="14">
        <v>46143</v>
      </c>
      <c r="H73" s="1" t="s">
        <v>11</v>
      </c>
      <c r="I73" s="1" t="str">
        <f t="shared" si="0"/>
        <v>Acceptable</v>
      </c>
    </row>
    <row r="74" spans="1:9">
      <c r="A74" s="1" t="s">
        <v>27</v>
      </c>
      <c r="B74" s="2" t="s">
        <v>10</v>
      </c>
      <c r="C74" s="1" t="s">
        <v>26</v>
      </c>
      <c r="F74" s="14">
        <v>46140</v>
      </c>
      <c r="G74" s="14">
        <v>46146</v>
      </c>
      <c r="H74" s="1" t="s">
        <v>11</v>
      </c>
      <c r="I74" s="1" t="str">
        <f t="shared" si="0"/>
        <v>Acceptable</v>
      </c>
    </row>
    <row r="75" spans="1:9">
      <c r="A75" s="1" t="s">
        <v>45</v>
      </c>
      <c r="B75" s="2" t="s">
        <v>10</v>
      </c>
      <c r="C75" s="1" t="s">
        <v>26</v>
      </c>
      <c r="F75" s="14">
        <v>46141</v>
      </c>
      <c r="G75" s="14">
        <v>46147</v>
      </c>
      <c r="H75" s="1" t="s">
        <v>11</v>
      </c>
      <c r="I75" s="1" t="str">
        <f t="shared" si="0"/>
        <v>Acceptable</v>
      </c>
    </row>
    <row r="76" spans="1:9">
      <c r="A76" s="1" t="s">
        <v>129</v>
      </c>
      <c r="B76" s="2" t="s">
        <v>10</v>
      </c>
      <c r="C76" s="1" t="s">
        <v>117</v>
      </c>
      <c r="F76" s="14">
        <v>46142</v>
      </c>
      <c r="G76" s="14">
        <v>46142</v>
      </c>
      <c r="H76" s="1" t="s">
        <v>11</v>
      </c>
      <c r="I76" s="1" t="str">
        <f t="shared" si="0"/>
        <v>Acceptable</v>
      </c>
    </row>
    <row r="77" spans="1:9">
      <c r="A77" s="1" t="s">
        <v>86</v>
      </c>
      <c r="B77" s="2" t="s">
        <v>10</v>
      </c>
      <c r="C77" s="1" t="s">
        <v>26</v>
      </c>
      <c r="F77" s="14">
        <v>46146</v>
      </c>
      <c r="G77" s="14">
        <v>46148</v>
      </c>
      <c r="H77" s="1" t="s">
        <v>11</v>
      </c>
      <c r="I77" s="1" t="str">
        <f t="shared" si="0"/>
        <v>Acceptable</v>
      </c>
    </row>
    <row r="78" spans="1:9">
      <c r="A78" s="1" t="s">
        <v>68</v>
      </c>
      <c r="B78" s="2" t="s">
        <v>10</v>
      </c>
      <c r="C78" s="1" t="s">
        <v>26</v>
      </c>
      <c r="F78" s="14">
        <v>46142</v>
      </c>
      <c r="G78" s="14">
        <v>46146</v>
      </c>
      <c r="H78" s="1" t="s">
        <v>11</v>
      </c>
      <c r="I78" s="1" t="str">
        <f t="shared" si="0"/>
        <v>Acceptable</v>
      </c>
    </row>
    <row r="79" spans="1:9">
      <c r="A79" s="1" t="s">
        <v>34</v>
      </c>
      <c r="B79" s="2" t="s">
        <v>10</v>
      </c>
      <c r="C79" s="1" t="s">
        <v>26</v>
      </c>
      <c r="F79" s="14">
        <v>46141</v>
      </c>
      <c r="G79" s="14">
        <v>46142</v>
      </c>
      <c r="H79" s="1" t="s">
        <v>11</v>
      </c>
      <c r="I79" s="1" t="str">
        <f t="shared" si="0"/>
        <v>Acceptable</v>
      </c>
    </row>
    <row r="80" spans="1:9">
      <c r="A80" s="1" t="s">
        <v>70</v>
      </c>
      <c r="B80" s="2" t="s">
        <v>10</v>
      </c>
      <c r="C80" s="1" t="s">
        <v>26</v>
      </c>
      <c r="F80" s="14">
        <v>46142</v>
      </c>
      <c r="G80" s="14">
        <v>46147</v>
      </c>
      <c r="H80" s="1" t="s">
        <v>11</v>
      </c>
      <c r="I80" s="1" t="str">
        <f t="shared" si="0"/>
        <v>Acceptable</v>
      </c>
    </row>
    <row r="81" spans="1:9">
      <c r="A81" s="1" t="s">
        <v>35</v>
      </c>
      <c r="B81" s="2" t="s">
        <v>10</v>
      </c>
      <c r="C81" s="1" t="s">
        <v>26</v>
      </c>
      <c r="F81" s="14">
        <v>46141</v>
      </c>
      <c r="G81" s="14">
        <v>46142</v>
      </c>
      <c r="H81" s="1" t="s">
        <v>11</v>
      </c>
      <c r="I81" s="1" t="str">
        <f t="shared" si="0"/>
        <v>Acceptable</v>
      </c>
    </row>
    <row r="82" spans="1:9">
      <c r="A82" s="1" t="s">
        <v>84</v>
      </c>
      <c r="B82" s="2" t="s">
        <v>10</v>
      </c>
      <c r="C82" s="1" t="s">
        <v>26</v>
      </c>
      <c r="F82" s="14">
        <v>46145</v>
      </c>
      <c r="G82" s="14">
        <v>46147</v>
      </c>
      <c r="H82" s="1" t="s">
        <v>11</v>
      </c>
      <c r="I82" s="1" t="str">
        <f t="shared" ref="I82:I137" si="1">IF(H82="No","Unacceptable",(IF(OR(B82=$A$7,B82=$A$6),"Not Assessed",((IF(B82=$B$12,"Acceptable","Unacceptable"))))))</f>
        <v>Acceptable</v>
      </c>
    </row>
    <row r="83" spans="1:9">
      <c r="A83" s="1" t="s">
        <v>87</v>
      </c>
      <c r="B83" s="2" t="s">
        <v>10</v>
      </c>
      <c r="C83" s="1" t="s">
        <v>26</v>
      </c>
      <c r="F83" s="14">
        <v>46146</v>
      </c>
      <c r="G83" s="14">
        <v>46148</v>
      </c>
      <c r="H83" s="1" t="s">
        <v>11</v>
      </c>
      <c r="I83" s="1" t="str">
        <f t="shared" si="1"/>
        <v>Acceptable</v>
      </c>
    </row>
    <row r="84" spans="1:9">
      <c r="A84" s="1" t="s">
        <v>52</v>
      </c>
      <c r="B84" s="2" t="s">
        <v>10</v>
      </c>
      <c r="C84" s="1" t="s">
        <v>26</v>
      </c>
      <c r="F84" s="14">
        <v>46141</v>
      </c>
      <c r="G84" s="14">
        <v>46148</v>
      </c>
      <c r="H84" s="1" t="s">
        <v>11</v>
      </c>
      <c r="I84" s="1" t="str">
        <f t="shared" si="1"/>
        <v>Acceptable</v>
      </c>
    </row>
    <row r="85" spans="1:9">
      <c r="A85" s="1" t="s">
        <v>31</v>
      </c>
      <c r="B85" s="2" t="s">
        <v>10</v>
      </c>
      <c r="C85" s="1" t="s">
        <v>26</v>
      </c>
      <c r="F85" s="14">
        <v>46141</v>
      </c>
      <c r="G85" s="14">
        <v>46141</v>
      </c>
      <c r="H85" s="1" t="s">
        <v>11</v>
      </c>
      <c r="I85" s="1" t="str">
        <f t="shared" si="1"/>
        <v>Acceptable</v>
      </c>
    </row>
    <row r="86" spans="1:9">
      <c r="A86" s="1" t="s">
        <v>81</v>
      </c>
      <c r="B86" s="2" t="s">
        <v>10</v>
      </c>
      <c r="C86" s="1" t="s">
        <v>26</v>
      </c>
      <c r="F86" s="14">
        <v>46142</v>
      </c>
      <c r="G86" s="14">
        <v>46155</v>
      </c>
      <c r="H86" s="1" t="s">
        <v>11</v>
      </c>
      <c r="I86" s="1" t="str">
        <f t="shared" si="1"/>
        <v>Acceptable</v>
      </c>
    </row>
    <row r="87" spans="1:9">
      <c r="A87" s="1" t="s">
        <v>116</v>
      </c>
      <c r="B87" s="2" t="s">
        <v>10</v>
      </c>
      <c r="C87" s="1" t="s">
        <v>117</v>
      </c>
      <c r="G87" s="14">
        <v>46142</v>
      </c>
      <c r="H87" s="1" t="s">
        <v>11</v>
      </c>
      <c r="I87" s="1" t="str">
        <f t="shared" si="1"/>
        <v>Acceptable</v>
      </c>
    </row>
    <row r="88" spans="1:9">
      <c r="A88" s="1" t="s">
        <v>56</v>
      </c>
      <c r="B88" s="2" t="s">
        <v>10</v>
      </c>
      <c r="C88" s="1" t="s">
        <v>26</v>
      </c>
      <c r="F88" s="14">
        <v>46141</v>
      </c>
      <c r="G88" s="14">
        <v>46149</v>
      </c>
      <c r="H88" s="1" t="s">
        <v>11</v>
      </c>
      <c r="I88" s="1" t="str">
        <f t="shared" si="1"/>
        <v>Acceptable</v>
      </c>
    </row>
    <row r="89" spans="1:9">
      <c r="A89" s="1" t="s">
        <v>17</v>
      </c>
      <c r="B89" s="2" t="s">
        <v>10</v>
      </c>
      <c r="F89" s="14">
        <v>46148</v>
      </c>
      <c r="G89" s="14">
        <v>46149</v>
      </c>
      <c r="H89" s="1" t="s">
        <v>11</v>
      </c>
      <c r="I89" s="1" t="str">
        <f t="shared" si="1"/>
        <v>Acceptable</v>
      </c>
    </row>
    <row r="90" spans="1:9">
      <c r="A90" s="1" t="s">
        <v>130</v>
      </c>
      <c r="B90" s="2" t="s">
        <v>10</v>
      </c>
      <c r="C90" s="1" t="s">
        <v>117</v>
      </c>
      <c r="F90" s="14">
        <v>46142</v>
      </c>
      <c r="G90" s="14">
        <v>46142</v>
      </c>
      <c r="H90" s="1" t="s">
        <v>11</v>
      </c>
      <c r="I90" s="1" t="str">
        <f t="shared" si="1"/>
        <v>Acceptable</v>
      </c>
    </row>
    <row r="91" spans="1:9">
      <c r="A91" s="1" t="s">
        <v>30</v>
      </c>
      <c r="B91" s="2" t="s">
        <v>10</v>
      </c>
      <c r="C91" s="1" t="s">
        <v>26</v>
      </c>
      <c r="F91" s="14">
        <v>46141</v>
      </c>
      <c r="G91" s="14">
        <v>46120</v>
      </c>
      <c r="H91" s="1" t="s">
        <v>11</v>
      </c>
      <c r="I91" s="1" t="str">
        <f t="shared" si="1"/>
        <v>Acceptable</v>
      </c>
    </row>
    <row r="92" spans="1:9">
      <c r="A92" s="1" t="s">
        <v>92</v>
      </c>
      <c r="B92" s="2" t="s">
        <v>10</v>
      </c>
      <c r="C92" s="1" t="s">
        <v>26</v>
      </c>
      <c r="F92" s="14">
        <v>46147</v>
      </c>
      <c r="G92" s="14">
        <v>46150</v>
      </c>
      <c r="H92" s="1" t="s">
        <v>11</v>
      </c>
      <c r="I92" s="1" t="str">
        <f t="shared" si="1"/>
        <v>Acceptable</v>
      </c>
    </row>
    <row r="93" spans="1:9">
      <c r="A93" s="1" t="s">
        <v>71</v>
      </c>
      <c r="B93" s="2" t="s">
        <v>10</v>
      </c>
      <c r="C93" s="1" t="s">
        <v>26</v>
      </c>
      <c r="F93" s="14">
        <v>46142</v>
      </c>
      <c r="G93" s="14">
        <v>46147</v>
      </c>
      <c r="H93" s="1" t="s">
        <v>11</v>
      </c>
      <c r="I93" s="1" t="str">
        <f t="shared" si="1"/>
        <v>Acceptable</v>
      </c>
    </row>
    <row r="94" spans="1:9">
      <c r="A94" s="1" t="s">
        <v>46</v>
      </c>
      <c r="B94" s="2" t="s">
        <v>10</v>
      </c>
      <c r="C94" s="1" t="s">
        <v>26</v>
      </c>
      <c r="F94" s="14">
        <v>46141</v>
      </c>
      <c r="G94" s="14">
        <v>46147</v>
      </c>
      <c r="H94" s="1" t="s">
        <v>11</v>
      </c>
      <c r="I94" s="1" t="str">
        <f t="shared" si="1"/>
        <v>Acceptable</v>
      </c>
    </row>
    <row r="95" spans="1:9">
      <c r="A95" s="1" t="s">
        <v>20</v>
      </c>
      <c r="B95" s="2" t="s">
        <v>10</v>
      </c>
      <c r="F95" s="14">
        <v>46149</v>
      </c>
      <c r="G95" s="14">
        <v>46150</v>
      </c>
      <c r="H95" s="1" t="s">
        <v>11</v>
      </c>
      <c r="I95" s="1" t="str">
        <f t="shared" si="1"/>
        <v>Acceptable</v>
      </c>
    </row>
    <row r="96" spans="1:9">
      <c r="A96" s="1" t="s">
        <v>95</v>
      </c>
      <c r="B96" s="2" t="s">
        <v>10</v>
      </c>
      <c r="C96" s="1" t="s">
        <v>26</v>
      </c>
      <c r="F96" s="14">
        <v>46147</v>
      </c>
      <c r="G96" s="14">
        <v>46153</v>
      </c>
      <c r="H96" s="1" t="s">
        <v>11</v>
      </c>
      <c r="I96" s="1" t="str">
        <f t="shared" si="1"/>
        <v>Acceptable</v>
      </c>
    </row>
    <row r="97" spans="1:9">
      <c r="A97" s="1" t="s">
        <v>134</v>
      </c>
      <c r="B97" s="2" t="s">
        <v>10</v>
      </c>
      <c r="C97" s="1" t="s">
        <v>117</v>
      </c>
      <c r="F97" s="14">
        <v>46147</v>
      </c>
      <c r="G97" s="14">
        <v>46147</v>
      </c>
      <c r="H97" s="1" t="s">
        <v>11</v>
      </c>
      <c r="I97" s="1" t="str">
        <f t="shared" si="1"/>
        <v>Acceptable</v>
      </c>
    </row>
    <row r="98" spans="1:9">
      <c r="A98" s="1" t="s">
        <v>89</v>
      </c>
      <c r="B98" s="2" t="s">
        <v>10</v>
      </c>
      <c r="C98" s="1" t="s">
        <v>26</v>
      </c>
      <c r="F98" s="14">
        <v>46147</v>
      </c>
      <c r="G98" s="14">
        <v>46148</v>
      </c>
      <c r="H98" s="1" t="s">
        <v>11</v>
      </c>
      <c r="I98" s="1" t="str">
        <f t="shared" si="1"/>
        <v>Acceptable</v>
      </c>
    </row>
    <row r="99" spans="1:9">
      <c r="A99" s="1" t="s">
        <v>93</v>
      </c>
      <c r="B99" s="2" t="s">
        <v>10</v>
      </c>
      <c r="C99" s="1" t="s">
        <v>26</v>
      </c>
      <c r="F99" s="14">
        <v>46147</v>
      </c>
      <c r="G99" s="14">
        <v>46150</v>
      </c>
      <c r="H99" s="1" t="s">
        <v>11</v>
      </c>
      <c r="I99" s="1" t="str">
        <f t="shared" si="1"/>
        <v>Acceptable</v>
      </c>
    </row>
    <row r="100" spans="1:9">
      <c r="A100" s="1" t="s">
        <v>94</v>
      </c>
      <c r="B100" s="2" t="s">
        <v>10</v>
      </c>
      <c r="C100" s="1" t="s">
        <v>26</v>
      </c>
      <c r="F100" s="14">
        <v>46147</v>
      </c>
      <c r="G100" s="14">
        <v>46150</v>
      </c>
      <c r="H100" s="1" t="s">
        <v>11</v>
      </c>
      <c r="I100" s="1" t="str">
        <f t="shared" si="1"/>
        <v>Acceptable</v>
      </c>
    </row>
    <row r="101" spans="1:9">
      <c r="A101" s="1" t="s">
        <v>90</v>
      </c>
      <c r="B101" s="2" t="s">
        <v>10</v>
      </c>
      <c r="C101" s="1" t="s">
        <v>26</v>
      </c>
      <c r="F101" s="14">
        <v>46147</v>
      </c>
      <c r="G101" s="14">
        <v>46148</v>
      </c>
      <c r="H101" s="1" t="s">
        <v>11</v>
      </c>
      <c r="I101" s="1" t="str">
        <f t="shared" si="1"/>
        <v>Acceptable</v>
      </c>
    </row>
    <row r="102" spans="1:9">
      <c r="A102" s="1" t="s">
        <v>113</v>
      </c>
      <c r="B102" s="2" t="s">
        <v>10</v>
      </c>
      <c r="C102" s="1" t="s">
        <v>26</v>
      </c>
      <c r="D102" s="3" t="s">
        <v>10</v>
      </c>
      <c r="F102" s="14">
        <v>46146</v>
      </c>
      <c r="G102" s="14">
        <v>46153</v>
      </c>
      <c r="H102" s="1" t="s">
        <v>11</v>
      </c>
      <c r="I102" s="1" t="str">
        <f t="shared" si="1"/>
        <v>Acceptable</v>
      </c>
    </row>
    <row r="103" spans="1:9">
      <c r="A103" s="1" t="s">
        <v>16</v>
      </c>
      <c r="B103" s="2" t="s">
        <v>10</v>
      </c>
      <c r="F103" s="14">
        <v>46147</v>
      </c>
      <c r="G103" s="14">
        <v>46154</v>
      </c>
      <c r="H103" s="1" t="s">
        <v>11</v>
      </c>
      <c r="I103" s="1" t="str">
        <f t="shared" si="1"/>
        <v>Acceptable</v>
      </c>
    </row>
    <row r="104" spans="1:9">
      <c r="A104" s="1" t="s">
        <v>137</v>
      </c>
      <c r="B104" s="2" t="s">
        <v>10</v>
      </c>
      <c r="C104" s="1" t="s">
        <v>117</v>
      </c>
      <c r="D104" s="3" t="s">
        <v>138</v>
      </c>
      <c r="F104" s="14">
        <v>46147</v>
      </c>
      <c r="G104" s="14">
        <v>46148</v>
      </c>
      <c r="H104" s="1" t="s">
        <v>11</v>
      </c>
      <c r="I104" s="1" t="str">
        <f t="shared" si="1"/>
        <v>Acceptable</v>
      </c>
    </row>
    <row r="105" spans="1:9">
      <c r="A105" s="1" t="s">
        <v>13</v>
      </c>
      <c r="B105" s="2" t="s">
        <v>10</v>
      </c>
      <c r="F105" s="14">
        <v>46141</v>
      </c>
      <c r="G105" s="14">
        <v>46141</v>
      </c>
      <c r="H105" s="1" t="s">
        <v>11</v>
      </c>
      <c r="I105" s="1" t="str">
        <f t="shared" si="1"/>
        <v>Acceptable</v>
      </c>
    </row>
    <row r="106" spans="1:9">
      <c r="A106" s="1" t="s">
        <v>36</v>
      </c>
      <c r="B106" s="2" t="s">
        <v>10</v>
      </c>
      <c r="C106" s="1" t="s">
        <v>26</v>
      </c>
      <c r="F106" s="14">
        <v>46141</v>
      </c>
      <c r="G106" s="14">
        <v>46142</v>
      </c>
      <c r="H106" s="1" t="s">
        <v>11</v>
      </c>
      <c r="I106" s="1" t="str">
        <f t="shared" si="1"/>
        <v>Acceptable</v>
      </c>
    </row>
    <row r="107" spans="1:9">
      <c r="A107" s="1" t="s">
        <v>96</v>
      </c>
      <c r="B107" s="2" t="s">
        <v>10</v>
      </c>
      <c r="C107" s="1" t="s">
        <v>26</v>
      </c>
      <c r="F107" s="14">
        <v>46147</v>
      </c>
      <c r="G107" s="14">
        <v>46153</v>
      </c>
      <c r="H107" s="1" t="s">
        <v>11</v>
      </c>
      <c r="I107" s="1" t="str">
        <f t="shared" si="1"/>
        <v>Acceptable</v>
      </c>
    </row>
    <row r="108" spans="1:9">
      <c r="A108" s="1" t="s">
        <v>88</v>
      </c>
      <c r="B108" s="2" t="s">
        <v>10</v>
      </c>
      <c r="C108" s="1" t="s">
        <v>26</v>
      </c>
      <c r="F108" s="14">
        <v>46146</v>
      </c>
      <c r="G108" s="14">
        <v>46149</v>
      </c>
      <c r="H108" s="1" t="s">
        <v>11</v>
      </c>
      <c r="I108" s="1" t="str">
        <f t="shared" si="1"/>
        <v>Acceptable</v>
      </c>
    </row>
    <row r="109" spans="1:9">
      <c r="A109" s="1" t="s">
        <v>98</v>
      </c>
      <c r="B109" s="2" t="s">
        <v>10</v>
      </c>
      <c r="C109" s="1" t="s">
        <v>26</v>
      </c>
      <c r="F109" s="14">
        <v>46148</v>
      </c>
      <c r="G109" s="14">
        <v>46150</v>
      </c>
      <c r="H109" s="1" t="s">
        <v>11</v>
      </c>
      <c r="I109" s="1" t="str">
        <f t="shared" si="1"/>
        <v>Acceptable</v>
      </c>
    </row>
    <row r="110" spans="1:9">
      <c r="A110" s="1" t="s">
        <v>57</v>
      </c>
      <c r="B110" s="2" t="s">
        <v>10</v>
      </c>
      <c r="C110" s="1" t="s">
        <v>26</v>
      </c>
      <c r="F110" s="14">
        <v>46141</v>
      </c>
      <c r="G110" s="14">
        <v>46149</v>
      </c>
      <c r="H110" s="1" t="s">
        <v>11</v>
      </c>
      <c r="I110" s="1" t="str">
        <f t="shared" si="1"/>
        <v>Acceptable</v>
      </c>
    </row>
    <row r="111" spans="1:9">
      <c r="A111" s="1" t="s">
        <v>47</v>
      </c>
      <c r="B111" s="2" t="s">
        <v>10</v>
      </c>
      <c r="C111" s="1" t="s">
        <v>26</v>
      </c>
      <c r="F111" s="14">
        <v>46141</v>
      </c>
      <c r="G111" s="14">
        <v>46147</v>
      </c>
      <c r="H111" s="1" t="s">
        <v>11</v>
      </c>
      <c r="I111" s="1" t="str">
        <f t="shared" si="1"/>
        <v>Acceptable</v>
      </c>
    </row>
    <row r="112" spans="1:9">
      <c r="A112" s="1" t="s">
        <v>114</v>
      </c>
      <c r="B112" s="2" t="s">
        <v>10</v>
      </c>
      <c r="C112" s="1" t="s">
        <v>26</v>
      </c>
      <c r="D112" s="3" t="s">
        <v>115</v>
      </c>
      <c r="F112" s="14">
        <v>46147</v>
      </c>
      <c r="G112" s="14">
        <v>46149</v>
      </c>
      <c r="H112" s="1" t="s">
        <v>11</v>
      </c>
      <c r="I112" s="1" t="str">
        <f t="shared" si="1"/>
        <v>Acceptable</v>
      </c>
    </row>
    <row r="113" spans="1:9">
      <c r="A113" s="1" t="s">
        <v>9</v>
      </c>
      <c r="B113" s="2" t="s">
        <v>10</v>
      </c>
      <c r="H113" s="1" t="s">
        <v>11</v>
      </c>
      <c r="I113" s="1" t="str">
        <f t="shared" si="1"/>
        <v>Acceptable</v>
      </c>
    </row>
    <row r="114" spans="1:9">
      <c r="A114" s="1" t="s">
        <v>62</v>
      </c>
      <c r="B114" s="2" t="s">
        <v>10</v>
      </c>
      <c r="C114" s="1" t="s">
        <v>26</v>
      </c>
      <c r="F114" s="14">
        <v>46142</v>
      </c>
      <c r="G114" s="14">
        <v>46142</v>
      </c>
      <c r="H114" s="1" t="s">
        <v>11</v>
      </c>
      <c r="I114" s="1" t="str">
        <f t="shared" si="1"/>
        <v>Acceptable</v>
      </c>
    </row>
    <row r="115" spans="1:9">
      <c r="A115" s="1" t="s">
        <v>72</v>
      </c>
      <c r="B115" s="2" t="s">
        <v>10</v>
      </c>
      <c r="C115" s="1" t="s">
        <v>26</v>
      </c>
      <c r="F115" s="14">
        <v>46142</v>
      </c>
      <c r="G115" s="14">
        <v>46147</v>
      </c>
      <c r="H115" s="1" t="s">
        <v>11</v>
      </c>
      <c r="I115" s="1" t="str">
        <f t="shared" si="1"/>
        <v>Acceptable</v>
      </c>
    </row>
    <row r="116" spans="1:9">
      <c r="A116" s="1" t="s">
        <v>164</v>
      </c>
      <c r="H116" s="1" t="s">
        <v>165</v>
      </c>
      <c r="I116" s="1" t="str">
        <f t="shared" si="1"/>
        <v>Unacceptable</v>
      </c>
    </row>
    <row r="117" spans="1:9">
      <c r="A117" s="1" t="s">
        <v>100</v>
      </c>
      <c r="B117" s="2" t="s">
        <v>10</v>
      </c>
      <c r="C117" s="1" t="s">
        <v>26</v>
      </c>
      <c r="F117" s="14">
        <v>46150</v>
      </c>
      <c r="G117" s="14">
        <v>46150</v>
      </c>
      <c r="H117" s="1" t="s">
        <v>11</v>
      </c>
      <c r="I117" s="1" t="str">
        <f t="shared" si="1"/>
        <v>Acceptable</v>
      </c>
    </row>
    <row r="118" spans="1:9">
      <c r="A118" s="1" t="s">
        <v>37</v>
      </c>
      <c r="B118" s="2" t="s">
        <v>10</v>
      </c>
      <c r="C118" s="1" t="s">
        <v>26</v>
      </c>
      <c r="F118" s="14">
        <v>46141</v>
      </c>
      <c r="G118" s="14">
        <v>46142</v>
      </c>
      <c r="H118" s="1" t="s">
        <v>11</v>
      </c>
      <c r="I118" s="1" t="str">
        <f t="shared" si="1"/>
        <v>Acceptable</v>
      </c>
    </row>
    <row r="119" spans="1:9">
      <c r="A119" s="1" t="s">
        <v>101</v>
      </c>
      <c r="B119" s="2" t="s">
        <v>10</v>
      </c>
      <c r="C119" s="1" t="s">
        <v>26</v>
      </c>
      <c r="F119" s="14">
        <v>46171</v>
      </c>
      <c r="G119" s="14">
        <v>46148</v>
      </c>
      <c r="H119" s="1" t="s">
        <v>11</v>
      </c>
      <c r="I119" s="1" t="str">
        <f t="shared" si="1"/>
        <v>Acceptable</v>
      </c>
    </row>
    <row r="120" spans="1:9">
      <c r="A120" s="1" t="s">
        <v>139</v>
      </c>
      <c r="B120" s="2" t="s">
        <v>140</v>
      </c>
      <c r="E120" s="3" t="s">
        <v>141</v>
      </c>
      <c r="H120" s="1" t="s">
        <v>11</v>
      </c>
      <c r="I120" s="1" t="str">
        <f t="shared" si="1"/>
        <v>Not Assessed</v>
      </c>
    </row>
    <row r="121" spans="1:9">
      <c r="A121" s="1" t="s">
        <v>78</v>
      </c>
      <c r="B121" s="2" t="s">
        <v>10</v>
      </c>
      <c r="C121" s="1" t="s">
        <v>26</v>
      </c>
      <c r="F121" s="14">
        <v>46142</v>
      </c>
      <c r="G121" s="14">
        <v>46149</v>
      </c>
      <c r="H121" s="1" t="s">
        <v>11</v>
      </c>
      <c r="I121" s="1" t="str">
        <f t="shared" si="1"/>
        <v>Acceptable</v>
      </c>
    </row>
    <row r="122" spans="1:9">
      <c r="A122" s="1" t="s">
        <v>63</v>
      </c>
      <c r="B122" s="2" t="s">
        <v>10</v>
      </c>
      <c r="C122" s="1" t="s">
        <v>26</v>
      </c>
      <c r="F122" s="14">
        <v>46142</v>
      </c>
      <c r="G122" s="14">
        <v>46143</v>
      </c>
      <c r="H122" s="1" t="s">
        <v>11</v>
      </c>
      <c r="I122" s="1" t="str">
        <f t="shared" si="1"/>
        <v>Acceptable</v>
      </c>
    </row>
    <row r="123" spans="1:9">
      <c r="A123" s="1" t="s">
        <v>144</v>
      </c>
      <c r="B123" s="2" t="s">
        <v>140</v>
      </c>
      <c r="C123" s="1" t="s">
        <v>117</v>
      </c>
      <c r="E123" s="3" t="s">
        <v>145</v>
      </c>
      <c r="F123" s="14">
        <v>46160</v>
      </c>
      <c r="G123" s="14">
        <v>46161</v>
      </c>
      <c r="H123" s="1" t="s">
        <v>11</v>
      </c>
      <c r="I123" s="1" t="str">
        <f t="shared" si="1"/>
        <v>Not Assessed</v>
      </c>
    </row>
    <row r="124" spans="1:9">
      <c r="A124" s="1" t="s">
        <v>120</v>
      </c>
      <c r="B124" s="2" t="s">
        <v>10</v>
      </c>
      <c r="C124" s="1" t="s">
        <v>117</v>
      </c>
      <c r="F124" s="14">
        <v>46141</v>
      </c>
      <c r="G124" s="14">
        <v>46141</v>
      </c>
      <c r="H124" s="1" t="s">
        <v>11</v>
      </c>
      <c r="I124" s="1" t="str">
        <f t="shared" si="1"/>
        <v>Acceptable</v>
      </c>
    </row>
    <row r="125" spans="1:9">
      <c r="A125" s="1" t="s">
        <v>99</v>
      </c>
      <c r="B125" s="2" t="s">
        <v>10</v>
      </c>
      <c r="C125" s="1" t="s">
        <v>26</v>
      </c>
      <c r="F125" s="14">
        <v>46148</v>
      </c>
      <c r="G125" s="14">
        <v>46150</v>
      </c>
      <c r="H125" s="1" t="s">
        <v>11</v>
      </c>
      <c r="I125" s="1" t="str">
        <f t="shared" si="1"/>
        <v>Acceptable</v>
      </c>
    </row>
    <row r="126" spans="1:9">
      <c r="A126" s="1" t="s">
        <v>41</v>
      </c>
      <c r="B126" s="2" t="s">
        <v>10</v>
      </c>
      <c r="C126" s="1" t="s">
        <v>26</v>
      </c>
      <c r="F126" s="14">
        <v>46141</v>
      </c>
      <c r="G126" s="14">
        <v>46146</v>
      </c>
      <c r="H126" s="1" t="s">
        <v>11</v>
      </c>
      <c r="I126" s="1" t="str">
        <f t="shared" si="1"/>
        <v>Acceptable</v>
      </c>
    </row>
    <row r="127" spans="1:9">
      <c r="A127" s="1" t="s">
        <v>80</v>
      </c>
      <c r="B127" s="2" t="s">
        <v>10</v>
      </c>
      <c r="C127" s="1" t="s">
        <v>26</v>
      </c>
      <c r="F127" s="14">
        <v>46142</v>
      </c>
      <c r="G127" s="14">
        <v>46153</v>
      </c>
      <c r="H127" s="1" t="s">
        <v>11</v>
      </c>
      <c r="I127" s="1" t="str">
        <f t="shared" si="1"/>
        <v>Acceptable</v>
      </c>
    </row>
    <row r="128" spans="1:9">
      <c r="A128" s="1" t="s">
        <v>23</v>
      </c>
      <c r="B128" s="2" t="s">
        <v>10</v>
      </c>
      <c r="E128" s="3" t="s">
        <v>24</v>
      </c>
      <c r="F128" s="14">
        <v>46157</v>
      </c>
      <c r="G128" s="14">
        <v>46160</v>
      </c>
      <c r="H128" s="1" t="s">
        <v>11</v>
      </c>
      <c r="I128" s="1" t="str">
        <f t="shared" si="1"/>
        <v>Acceptable</v>
      </c>
    </row>
    <row r="129" spans="1:9">
      <c r="A129" s="1" t="s">
        <v>58</v>
      </c>
      <c r="B129" s="2" t="s">
        <v>10</v>
      </c>
      <c r="C129" s="1" t="s">
        <v>26</v>
      </c>
      <c r="F129" s="14">
        <v>46141</v>
      </c>
      <c r="G129" s="14">
        <v>46150</v>
      </c>
      <c r="H129" s="1" t="s">
        <v>11</v>
      </c>
      <c r="I129" s="1" t="str">
        <f t="shared" si="1"/>
        <v>Acceptable</v>
      </c>
    </row>
    <row r="130" spans="1:9">
      <c r="A130" s="1" t="s">
        <v>121</v>
      </c>
      <c r="B130" s="2" t="s">
        <v>10</v>
      </c>
      <c r="C130" s="1" t="s">
        <v>117</v>
      </c>
      <c r="F130" s="14">
        <v>46141</v>
      </c>
      <c r="G130" s="14">
        <v>46141</v>
      </c>
      <c r="H130" s="1" t="s">
        <v>11</v>
      </c>
      <c r="I130" s="1" t="str">
        <f t="shared" si="1"/>
        <v>Acceptable</v>
      </c>
    </row>
    <row r="131" spans="1:9">
      <c r="A131" s="1" t="s">
        <v>15</v>
      </c>
      <c r="B131" s="2" t="s">
        <v>10</v>
      </c>
      <c r="F131" s="14">
        <v>46142</v>
      </c>
      <c r="G131" s="14">
        <v>46143</v>
      </c>
      <c r="H131" s="1" t="s">
        <v>11</v>
      </c>
      <c r="I131" s="1" t="str">
        <f t="shared" si="1"/>
        <v>Acceptable</v>
      </c>
    </row>
    <row r="132" spans="1:9">
      <c r="A132" s="1" t="s">
        <v>83</v>
      </c>
      <c r="B132" s="2" t="s">
        <v>10</v>
      </c>
      <c r="C132" s="1" t="s">
        <v>26</v>
      </c>
      <c r="F132" s="14">
        <v>46143</v>
      </c>
      <c r="G132" s="14">
        <v>46149</v>
      </c>
      <c r="H132" s="1" t="s">
        <v>11</v>
      </c>
      <c r="I132" s="1" t="str">
        <f t="shared" si="1"/>
        <v>Acceptable</v>
      </c>
    </row>
    <row r="133" spans="1:9">
      <c r="A133" s="1" t="s">
        <v>21</v>
      </c>
      <c r="B133" s="2" t="s">
        <v>10</v>
      </c>
      <c r="E133" s="3" t="s">
        <v>22</v>
      </c>
      <c r="H133" s="1" t="s">
        <v>11</v>
      </c>
      <c r="I133" s="1" t="str">
        <f t="shared" si="1"/>
        <v>Acceptable</v>
      </c>
    </row>
    <row r="134" spans="1:9">
      <c r="A134" s="1" t="s">
        <v>131</v>
      </c>
      <c r="B134" s="2" t="s">
        <v>10</v>
      </c>
      <c r="C134" s="1" t="s">
        <v>117</v>
      </c>
      <c r="F134" s="14">
        <v>46142</v>
      </c>
      <c r="G134" s="14">
        <v>46142</v>
      </c>
      <c r="H134" s="1" t="s">
        <v>11</v>
      </c>
      <c r="I134" s="1" t="str">
        <f t="shared" si="1"/>
        <v>Acceptable</v>
      </c>
    </row>
    <row r="135" spans="1:9">
      <c r="A135" s="1" t="s">
        <v>107</v>
      </c>
      <c r="B135" s="2" t="s">
        <v>10</v>
      </c>
      <c r="C135" s="1" t="s">
        <v>26</v>
      </c>
      <c r="D135" s="3" t="s">
        <v>108</v>
      </c>
      <c r="F135" s="14">
        <v>46142</v>
      </c>
      <c r="G135" s="14">
        <v>46154</v>
      </c>
      <c r="H135" s="1" t="s">
        <v>11</v>
      </c>
      <c r="I135" s="1" t="str">
        <f t="shared" si="1"/>
        <v>Acceptable</v>
      </c>
    </row>
    <row r="136" spans="1:9">
      <c r="A136" s="1" t="s">
        <v>142</v>
      </c>
      <c r="B136" s="2" t="s">
        <v>140</v>
      </c>
      <c r="C136" s="1" t="s">
        <v>117</v>
      </c>
      <c r="E136" s="3" t="s">
        <v>143</v>
      </c>
      <c r="F136" s="14">
        <v>46150</v>
      </c>
      <c r="G136" s="14">
        <v>46150</v>
      </c>
      <c r="H136" s="1" t="s">
        <v>11</v>
      </c>
      <c r="I136" s="1" t="str">
        <f t="shared" si="1"/>
        <v>Not Assessed</v>
      </c>
    </row>
    <row r="137" spans="1:9">
      <c r="A137" s="1" t="s">
        <v>12</v>
      </c>
      <c r="B137" s="2" t="s">
        <v>10</v>
      </c>
      <c r="H137" s="1" t="s">
        <v>11</v>
      </c>
      <c r="I137" s="1" t="str">
        <f t="shared" si="1"/>
        <v>Acceptable</v>
      </c>
    </row>
  </sheetData>
  <sheetProtection algorithmName="SHA-512" hashValue="AM+szqJHGlX149lBJ1VxDibiwNIt3xbNFkZzbOyNpjMeOJ6f8KHWDzNnVFWGo++5FwUWStdR71S+UGiuGA0VqA==" saltValue="FIljDn/Z57rp08h3NmVZ8w==" spinCount="100000" sheet="1" objects="1" scenarios="1"/>
  <sortState xmlns:xlrd2="http://schemas.microsoft.com/office/spreadsheetml/2017/richdata2" ref="A17:I137">
    <sortCondition ref="A17:A137"/>
  </sortState>
  <conditionalFormatting sqref="B17:B137">
    <cfRule type="expression" dxfId="3" priority="1">
      <formula>IF($I17="Not Assessed",TRUE,FALSE)</formula>
    </cfRule>
    <cfRule type="expression" dxfId="2" priority="2">
      <formula>IF($I17="Unacceptable",TRUE,FALSE)</formula>
    </cfRule>
  </conditionalFormatting>
  <dataValidations count="1">
    <dataValidation allowBlank="1" showErrorMessage="1" sqref="A1:I137" xr:uid="{BC014604-E70F-4B14-AF70-38FE694CBDFF}"/>
  </dataValidations>
  <pageMargins left="0.32" right="0.36" top="0.17" bottom="0.17" header="0.3" footer="0.3"/>
  <pageSetup paperSize="9" scale="3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405D9-7E87-4135-B1B9-6BD4AF959B1E}">
  <sheetPr>
    <pageSetUpPr fitToPage="1"/>
  </sheetPr>
  <dimension ref="A1:I137"/>
  <sheetViews>
    <sheetView workbookViewId="0">
      <selection activeCell="C24" sqref="C24"/>
    </sheetView>
  </sheetViews>
  <sheetFormatPr defaultColWidth="8.7109375" defaultRowHeight="15"/>
  <cols>
    <col min="1" max="1" width="18.28515625" style="1" customWidth="1"/>
    <col min="2" max="2" width="9.5703125" style="2" bestFit="1" customWidth="1"/>
    <col min="3" max="3" width="15" style="1" bestFit="1" customWidth="1"/>
    <col min="4" max="4" width="35.7109375" style="3" customWidth="1"/>
    <col min="5" max="5" width="83.5703125" style="3" customWidth="1"/>
    <col min="6" max="7" width="10.42578125" style="1" bestFit="1" customWidth="1"/>
    <col min="8" max="8" width="9.85546875" style="1" bestFit="1" customWidth="1"/>
    <col min="9" max="9" width="13.28515625" style="1" bestFit="1" customWidth="1"/>
    <col min="10" max="16384" width="8.7109375" style="1"/>
  </cols>
  <sheetData>
    <row r="1" spans="1:9">
      <c r="A1" s="1" t="s">
        <v>155</v>
      </c>
    </row>
    <row r="2" spans="1:9">
      <c r="A2" s="4" t="s">
        <v>154</v>
      </c>
    </row>
    <row r="3" spans="1:9">
      <c r="A3" s="6" t="s">
        <v>146</v>
      </c>
      <c r="B3" s="2">
        <v>121</v>
      </c>
      <c r="E3" s="10"/>
    </row>
    <row r="4" spans="1:9">
      <c r="A4" s="6" t="s">
        <v>147</v>
      </c>
      <c r="B4" s="2">
        <f>COUNTIF(H17:H137,"Yes")</f>
        <v>119</v>
      </c>
      <c r="E4" s="10"/>
    </row>
    <row r="5" spans="1:9">
      <c r="A5" s="6" t="s">
        <v>162</v>
      </c>
      <c r="B5" s="2">
        <f>SUM(B8:B9)</f>
        <v>115</v>
      </c>
      <c r="E5" s="10"/>
    </row>
    <row r="6" spans="1:9">
      <c r="A6" s="6" t="s">
        <v>156</v>
      </c>
      <c r="B6" s="2">
        <v>1</v>
      </c>
      <c r="E6" s="10"/>
    </row>
    <row r="7" spans="1:9">
      <c r="A7" s="6" t="s">
        <v>148</v>
      </c>
      <c r="B7" s="2">
        <v>3</v>
      </c>
      <c r="E7" s="10"/>
    </row>
    <row r="8" spans="1:9">
      <c r="A8" s="6" t="s">
        <v>10</v>
      </c>
      <c r="B8" s="2">
        <v>115</v>
      </c>
      <c r="E8" s="10"/>
    </row>
    <row r="9" spans="1:9">
      <c r="A9" s="6" t="s">
        <v>160</v>
      </c>
      <c r="B9" s="2">
        <v>0</v>
      </c>
      <c r="E9" s="10"/>
    </row>
    <row r="10" spans="1:9">
      <c r="A10" s="6" t="s">
        <v>161</v>
      </c>
      <c r="B10" s="9">
        <f>B8/$B$5</f>
        <v>1</v>
      </c>
      <c r="E10" s="11"/>
    </row>
    <row r="11" spans="1:9">
      <c r="A11" s="6" t="s">
        <v>149</v>
      </c>
      <c r="B11" s="9">
        <f>B9/$B$5</f>
        <v>0</v>
      </c>
      <c r="E11" s="11"/>
    </row>
    <row r="12" spans="1:9">
      <c r="A12" s="6" t="s">
        <v>150</v>
      </c>
      <c r="B12" s="2" t="s">
        <v>10</v>
      </c>
      <c r="E12" s="10"/>
    </row>
    <row r="13" spans="1:9">
      <c r="A13" s="6" t="s">
        <v>151</v>
      </c>
      <c r="E13" s="10"/>
    </row>
    <row r="14" spans="1:9">
      <c r="A14" s="6" t="s">
        <v>152</v>
      </c>
      <c r="B14" s="2">
        <f>COUNTIF(B17:B137,B12)</f>
        <v>115</v>
      </c>
      <c r="E14" s="10"/>
    </row>
    <row r="15" spans="1:9">
      <c r="A15" s="6" t="s">
        <v>153</v>
      </c>
      <c r="B15" s="2" t="s">
        <v>11</v>
      </c>
      <c r="E15" s="10"/>
    </row>
    <row r="16" spans="1:9">
      <c r="A16" s="4" t="s">
        <v>0</v>
      </c>
      <c r="B16" s="5" t="s">
        <v>1</v>
      </c>
      <c r="C16" s="4" t="s">
        <v>2</v>
      </c>
      <c r="D16" s="7" t="s">
        <v>3</v>
      </c>
      <c r="E16" s="7" t="s">
        <v>4</v>
      </c>
      <c r="F16" s="4" t="s">
        <v>5</v>
      </c>
      <c r="G16" s="4" t="s">
        <v>6</v>
      </c>
      <c r="H16" s="4" t="s">
        <v>7</v>
      </c>
      <c r="I16" s="4" t="s">
        <v>8</v>
      </c>
    </row>
    <row r="17" spans="1:9">
      <c r="A17" s="1" t="s">
        <v>28</v>
      </c>
      <c r="B17" s="2" t="s">
        <v>10</v>
      </c>
      <c r="C17" s="1" t="s">
        <v>26</v>
      </c>
      <c r="F17" s="8">
        <v>46140</v>
      </c>
      <c r="G17" s="8">
        <v>46147</v>
      </c>
      <c r="H17" s="1" t="s">
        <v>11</v>
      </c>
      <c r="I17" s="1" t="str">
        <f>IF(H17="No","Unacceptable",(IF(OR(B17=$A$7,B17=$A$6),"Not Assessed",((IF(B17=$B$12,"Acceptable","Unacceptable"))))))</f>
        <v>Acceptable</v>
      </c>
    </row>
    <row r="18" spans="1:9">
      <c r="A18" s="1" t="s">
        <v>118</v>
      </c>
      <c r="B18" s="2" t="s">
        <v>10</v>
      </c>
      <c r="C18" s="1" t="s">
        <v>117</v>
      </c>
      <c r="F18" s="8">
        <v>46141</v>
      </c>
      <c r="G18" s="8">
        <v>46141</v>
      </c>
      <c r="H18" s="1" t="s">
        <v>11</v>
      </c>
      <c r="I18" s="1" t="str">
        <f t="shared" ref="I18:I81" si="0">IF(H18="No","Unacceptable",(IF(OR(B18=$A$7,B18=$A$6),"Not Assessed",((IF(B18=$B$12,"Acceptable","Unacceptable"))))))</f>
        <v>Acceptable</v>
      </c>
    </row>
    <row r="19" spans="1:9">
      <c r="A19" s="1" t="s">
        <v>64</v>
      </c>
      <c r="B19" s="2" t="s">
        <v>10</v>
      </c>
      <c r="C19" s="1" t="s">
        <v>26</v>
      </c>
      <c r="F19" s="8">
        <v>46142</v>
      </c>
      <c r="G19" s="8">
        <v>46146</v>
      </c>
      <c r="H19" s="1" t="s">
        <v>11</v>
      </c>
      <c r="I19" s="1" t="str">
        <f t="shared" si="0"/>
        <v>Acceptable</v>
      </c>
    </row>
    <row r="20" spans="1:9">
      <c r="A20" s="1" t="s">
        <v>42</v>
      </c>
      <c r="B20" s="2" t="s">
        <v>10</v>
      </c>
      <c r="C20" s="1" t="s">
        <v>26</v>
      </c>
      <c r="F20" s="8">
        <v>46141</v>
      </c>
      <c r="G20" s="8">
        <v>46147</v>
      </c>
      <c r="H20" s="1" t="s">
        <v>11</v>
      </c>
      <c r="I20" s="1" t="str">
        <f t="shared" si="0"/>
        <v>Acceptable</v>
      </c>
    </row>
    <row r="21" spans="1:9">
      <c r="A21" s="1" t="s">
        <v>122</v>
      </c>
      <c r="B21" s="2" t="s">
        <v>10</v>
      </c>
      <c r="C21" s="1" t="s">
        <v>117</v>
      </c>
      <c r="F21" s="8">
        <v>46141</v>
      </c>
      <c r="G21" s="8">
        <v>46143</v>
      </c>
      <c r="H21" s="1" t="s">
        <v>11</v>
      </c>
      <c r="I21" s="1" t="str">
        <f t="shared" si="0"/>
        <v>Acceptable</v>
      </c>
    </row>
    <row r="22" spans="1:9">
      <c r="A22" s="1" t="s">
        <v>29</v>
      </c>
      <c r="B22" s="2" t="s">
        <v>10</v>
      </c>
      <c r="C22" s="1" t="s">
        <v>26</v>
      </c>
      <c r="F22" s="8">
        <v>46140</v>
      </c>
      <c r="G22" s="8">
        <v>46147</v>
      </c>
      <c r="H22" s="1" t="s">
        <v>11</v>
      </c>
      <c r="I22" s="1" t="str">
        <f t="shared" si="0"/>
        <v>Acceptable</v>
      </c>
    </row>
    <row r="23" spans="1:9">
      <c r="A23" s="1" t="s">
        <v>59</v>
      </c>
      <c r="B23" s="2" t="s">
        <v>10</v>
      </c>
      <c r="C23" s="1" t="s">
        <v>26</v>
      </c>
      <c r="F23" s="8">
        <v>46141</v>
      </c>
      <c r="G23" s="8">
        <v>46153</v>
      </c>
      <c r="H23" s="1" t="s">
        <v>11</v>
      </c>
      <c r="I23" s="1" t="str">
        <f t="shared" si="0"/>
        <v>Acceptable</v>
      </c>
    </row>
    <row r="24" spans="1:9">
      <c r="A24" s="1" t="s">
        <v>79</v>
      </c>
      <c r="B24" s="2" t="s">
        <v>10</v>
      </c>
      <c r="C24" s="1" t="s">
        <v>26</v>
      </c>
      <c r="F24" s="8">
        <v>46142</v>
      </c>
      <c r="G24" s="8">
        <v>46150</v>
      </c>
      <c r="H24" s="1" t="s">
        <v>11</v>
      </c>
      <c r="I24" s="1" t="str">
        <f t="shared" si="0"/>
        <v>Acceptable</v>
      </c>
    </row>
    <row r="25" spans="1:9">
      <c r="A25" s="1" t="s">
        <v>82</v>
      </c>
      <c r="B25" s="2" t="s">
        <v>10</v>
      </c>
      <c r="C25" s="1" t="s">
        <v>26</v>
      </c>
      <c r="F25" s="8">
        <v>46143</v>
      </c>
      <c r="G25" s="8">
        <v>46149</v>
      </c>
      <c r="H25" s="1" t="s">
        <v>11</v>
      </c>
      <c r="I25" s="1" t="str">
        <f t="shared" si="0"/>
        <v>Acceptable</v>
      </c>
    </row>
    <row r="26" spans="1:9">
      <c r="A26" s="1" t="s">
        <v>76</v>
      </c>
      <c r="B26" s="2" t="s">
        <v>10</v>
      </c>
      <c r="C26" s="1" t="s">
        <v>26</v>
      </c>
      <c r="F26" s="8">
        <v>46142</v>
      </c>
      <c r="G26" s="8">
        <v>46149</v>
      </c>
      <c r="H26" s="1" t="s">
        <v>11</v>
      </c>
      <c r="I26" s="1" t="str">
        <f t="shared" si="0"/>
        <v>Acceptable</v>
      </c>
    </row>
    <row r="27" spans="1:9">
      <c r="A27" s="1" t="s">
        <v>127</v>
      </c>
      <c r="B27" s="2" t="s">
        <v>10</v>
      </c>
      <c r="C27" s="1" t="s">
        <v>117</v>
      </c>
      <c r="F27" s="8">
        <v>46142</v>
      </c>
      <c r="G27" s="8">
        <v>46115</v>
      </c>
      <c r="H27" s="1" t="s">
        <v>11</v>
      </c>
      <c r="I27" s="1" t="str">
        <f t="shared" si="0"/>
        <v>Acceptable</v>
      </c>
    </row>
    <row r="28" spans="1:9">
      <c r="A28" s="1" t="s">
        <v>126</v>
      </c>
      <c r="B28" s="2" t="s">
        <v>10</v>
      </c>
      <c r="C28" s="1" t="s">
        <v>117</v>
      </c>
      <c r="F28" s="8">
        <v>46141</v>
      </c>
      <c r="G28" s="8">
        <v>46148</v>
      </c>
      <c r="H28" s="1" t="s">
        <v>11</v>
      </c>
      <c r="I28" s="1" t="str">
        <f t="shared" si="0"/>
        <v>Acceptable</v>
      </c>
    </row>
    <row r="29" spans="1:9">
      <c r="A29" s="1" t="s">
        <v>48</v>
      </c>
      <c r="B29" s="2" t="s">
        <v>10</v>
      </c>
      <c r="C29" s="1" t="s">
        <v>26</v>
      </c>
      <c r="F29" s="8">
        <v>46141</v>
      </c>
      <c r="G29" s="8">
        <v>46148</v>
      </c>
      <c r="H29" s="1" t="s">
        <v>11</v>
      </c>
      <c r="I29" s="1" t="str">
        <f t="shared" si="0"/>
        <v>Acceptable</v>
      </c>
    </row>
    <row r="30" spans="1:9">
      <c r="A30" s="1" t="s">
        <v>73</v>
      </c>
      <c r="B30" s="2" t="s">
        <v>10</v>
      </c>
      <c r="C30" s="1" t="s">
        <v>26</v>
      </c>
      <c r="F30" s="8">
        <v>46142</v>
      </c>
      <c r="G30" s="8">
        <v>46148</v>
      </c>
      <c r="H30" s="1" t="s">
        <v>11</v>
      </c>
      <c r="I30" s="1" t="str">
        <f t="shared" si="0"/>
        <v>Acceptable</v>
      </c>
    </row>
    <row r="31" spans="1:9">
      <c r="A31" s="1" t="s">
        <v>43</v>
      </c>
      <c r="B31" s="2" t="s">
        <v>10</v>
      </c>
      <c r="C31" s="1" t="s">
        <v>26</v>
      </c>
      <c r="F31" s="8">
        <v>46141</v>
      </c>
      <c r="G31" s="8">
        <v>46147</v>
      </c>
      <c r="H31" s="1" t="s">
        <v>11</v>
      </c>
      <c r="I31" s="1" t="str">
        <f t="shared" si="0"/>
        <v>Acceptable</v>
      </c>
    </row>
    <row r="32" spans="1:9">
      <c r="A32" s="1" t="s">
        <v>163</v>
      </c>
      <c r="H32" s="1" t="s">
        <v>165</v>
      </c>
      <c r="I32" s="1" t="str">
        <f t="shared" si="0"/>
        <v>Unacceptable</v>
      </c>
    </row>
    <row r="33" spans="1:9">
      <c r="A33" s="1" t="s">
        <v>44</v>
      </c>
      <c r="B33" s="2" t="s">
        <v>10</v>
      </c>
      <c r="C33" s="1" t="s">
        <v>26</v>
      </c>
      <c r="F33" s="8">
        <v>46141</v>
      </c>
      <c r="G33" s="8">
        <v>46147</v>
      </c>
      <c r="H33" s="1" t="s">
        <v>11</v>
      </c>
      <c r="I33" s="1" t="str">
        <f t="shared" si="0"/>
        <v>Acceptable</v>
      </c>
    </row>
    <row r="34" spans="1:9">
      <c r="A34" s="1" t="s">
        <v>49</v>
      </c>
      <c r="B34" s="2" t="s">
        <v>10</v>
      </c>
      <c r="C34" s="1" t="s">
        <v>26</v>
      </c>
      <c r="F34" s="8">
        <v>46141</v>
      </c>
      <c r="G34" s="8">
        <v>46148</v>
      </c>
      <c r="H34" s="1" t="s">
        <v>11</v>
      </c>
      <c r="I34" s="1" t="str">
        <f t="shared" si="0"/>
        <v>Acceptable</v>
      </c>
    </row>
    <row r="35" spans="1:9">
      <c r="A35" s="1" t="s">
        <v>91</v>
      </c>
      <c r="B35" s="2" t="s">
        <v>10</v>
      </c>
      <c r="C35" s="1" t="s">
        <v>26</v>
      </c>
      <c r="F35" s="8">
        <v>46147</v>
      </c>
      <c r="G35" s="8">
        <v>46150</v>
      </c>
      <c r="H35" s="1" t="s">
        <v>11</v>
      </c>
      <c r="I35" s="1" t="str">
        <f t="shared" si="0"/>
        <v>Acceptable</v>
      </c>
    </row>
    <row r="36" spans="1:9">
      <c r="A36" s="1" t="s">
        <v>133</v>
      </c>
      <c r="B36" s="2" t="s">
        <v>10</v>
      </c>
      <c r="C36" s="1" t="s">
        <v>117</v>
      </c>
      <c r="F36" s="8">
        <v>46147</v>
      </c>
      <c r="G36" s="8">
        <v>46147</v>
      </c>
      <c r="H36" s="1" t="s">
        <v>11</v>
      </c>
      <c r="I36" s="1" t="str">
        <f t="shared" si="0"/>
        <v>Acceptable</v>
      </c>
    </row>
    <row r="37" spans="1:9">
      <c r="A37" s="1" t="s">
        <v>38</v>
      </c>
      <c r="B37" s="2" t="s">
        <v>10</v>
      </c>
      <c r="C37" s="1" t="s">
        <v>26</v>
      </c>
      <c r="F37" s="8">
        <v>46141</v>
      </c>
      <c r="G37" s="8">
        <v>46143</v>
      </c>
      <c r="H37" s="1" t="s">
        <v>11</v>
      </c>
      <c r="I37" s="1" t="str">
        <f t="shared" si="0"/>
        <v>Acceptable</v>
      </c>
    </row>
    <row r="38" spans="1:9">
      <c r="A38" s="1" t="s">
        <v>128</v>
      </c>
      <c r="B38" s="2" t="s">
        <v>10</v>
      </c>
      <c r="C38" s="1" t="s">
        <v>117</v>
      </c>
      <c r="F38" s="8">
        <v>46142</v>
      </c>
      <c r="G38" s="8">
        <v>46142</v>
      </c>
      <c r="H38" s="1" t="s">
        <v>11</v>
      </c>
      <c r="I38" s="1" t="str">
        <f t="shared" si="0"/>
        <v>Acceptable</v>
      </c>
    </row>
    <row r="39" spans="1:9">
      <c r="A39" s="1" t="s">
        <v>65</v>
      </c>
      <c r="B39" s="2" t="s">
        <v>10</v>
      </c>
      <c r="C39" s="1" t="s">
        <v>26</v>
      </c>
      <c r="F39" s="8">
        <v>46142</v>
      </c>
      <c r="G39" s="8">
        <v>46146</v>
      </c>
      <c r="H39" s="1" t="s">
        <v>11</v>
      </c>
      <c r="I39" s="1" t="str">
        <f t="shared" si="0"/>
        <v>Acceptable</v>
      </c>
    </row>
    <row r="40" spans="1:9">
      <c r="A40" s="1" t="s">
        <v>61</v>
      </c>
      <c r="B40" s="2" t="s">
        <v>10</v>
      </c>
      <c r="C40" s="1" t="s">
        <v>26</v>
      </c>
      <c r="F40" s="8">
        <v>46142</v>
      </c>
      <c r="G40" s="8">
        <v>46142</v>
      </c>
      <c r="H40" s="1" t="s">
        <v>11</v>
      </c>
      <c r="I40" s="1" t="str">
        <f t="shared" si="0"/>
        <v>Acceptable</v>
      </c>
    </row>
    <row r="41" spans="1:9">
      <c r="A41" s="1" t="s">
        <v>60</v>
      </c>
      <c r="B41" s="2" t="s">
        <v>10</v>
      </c>
      <c r="C41" s="1" t="s">
        <v>26</v>
      </c>
      <c r="F41" s="8">
        <v>46141</v>
      </c>
      <c r="G41" s="8">
        <v>46153</v>
      </c>
      <c r="H41" s="1" t="s">
        <v>11</v>
      </c>
      <c r="I41" s="1" t="str">
        <f t="shared" si="0"/>
        <v>Acceptable</v>
      </c>
    </row>
    <row r="42" spans="1:9">
      <c r="A42" s="1" t="s">
        <v>69</v>
      </c>
      <c r="B42" s="2" t="s">
        <v>10</v>
      </c>
      <c r="C42" s="1" t="s">
        <v>26</v>
      </c>
      <c r="F42" s="8">
        <v>46142</v>
      </c>
      <c r="G42" s="8">
        <v>46147</v>
      </c>
      <c r="H42" s="1" t="s">
        <v>11</v>
      </c>
      <c r="I42" s="1" t="str">
        <f t="shared" si="0"/>
        <v>Acceptable</v>
      </c>
    </row>
    <row r="43" spans="1:9">
      <c r="A43" s="1" t="s">
        <v>66</v>
      </c>
      <c r="B43" s="2" t="s">
        <v>10</v>
      </c>
      <c r="C43" s="1" t="s">
        <v>26</v>
      </c>
      <c r="F43" s="8">
        <v>46142</v>
      </c>
      <c r="G43" s="8">
        <v>46146</v>
      </c>
      <c r="H43" s="1" t="s">
        <v>11</v>
      </c>
      <c r="I43" s="1" t="str">
        <f t="shared" si="0"/>
        <v>Acceptable</v>
      </c>
    </row>
    <row r="44" spans="1:9">
      <c r="A44" s="1" t="s">
        <v>77</v>
      </c>
      <c r="B44" s="2" t="s">
        <v>10</v>
      </c>
      <c r="C44" s="1" t="s">
        <v>26</v>
      </c>
      <c r="F44" s="8">
        <v>46142</v>
      </c>
      <c r="G44" s="8">
        <v>46149</v>
      </c>
      <c r="H44" s="1" t="s">
        <v>11</v>
      </c>
      <c r="I44" s="1" t="str">
        <f t="shared" si="0"/>
        <v>Acceptable</v>
      </c>
    </row>
    <row r="45" spans="1:9">
      <c r="A45" s="1" t="s">
        <v>74</v>
      </c>
      <c r="B45" s="2" t="s">
        <v>10</v>
      </c>
      <c r="C45" s="1" t="s">
        <v>26</v>
      </c>
      <c r="F45" s="8">
        <v>46142</v>
      </c>
      <c r="G45" s="8">
        <v>46148</v>
      </c>
      <c r="H45" s="1" t="s">
        <v>11</v>
      </c>
      <c r="I45" s="1" t="str">
        <f t="shared" si="0"/>
        <v>Acceptable</v>
      </c>
    </row>
    <row r="46" spans="1:9">
      <c r="A46" s="1" t="s">
        <v>32</v>
      </c>
      <c r="B46" s="2" t="s">
        <v>10</v>
      </c>
      <c r="C46" s="1" t="s">
        <v>26</v>
      </c>
      <c r="F46" s="8">
        <v>46141</v>
      </c>
      <c r="G46" s="8">
        <v>46142</v>
      </c>
      <c r="H46" s="1" t="s">
        <v>11</v>
      </c>
      <c r="I46" s="1" t="str">
        <f t="shared" si="0"/>
        <v>Acceptable</v>
      </c>
    </row>
    <row r="47" spans="1:9">
      <c r="A47" s="1" t="s">
        <v>105</v>
      </c>
      <c r="B47" s="2" t="s">
        <v>10</v>
      </c>
      <c r="C47" s="1" t="s">
        <v>26</v>
      </c>
      <c r="E47" s="3" t="s">
        <v>157</v>
      </c>
      <c r="F47" s="8">
        <v>46141</v>
      </c>
      <c r="G47" s="8">
        <v>46150</v>
      </c>
      <c r="H47" s="1" t="s">
        <v>11</v>
      </c>
      <c r="I47" s="1" t="str">
        <f t="shared" si="0"/>
        <v>Acceptable</v>
      </c>
    </row>
    <row r="48" spans="1:9">
      <c r="A48" s="1" t="s">
        <v>123</v>
      </c>
      <c r="B48" s="2" t="s">
        <v>10</v>
      </c>
      <c r="C48" s="1" t="s">
        <v>117</v>
      </c>
      <c r="F48" s="8">
        <v>46141</v>
      </c>
      <c r="G48" s="8">
        <v>46143</v>
      </c>
      <c r="H48" s="1" t="s">
        <v>11</v>
      </c>
      <c r="I48" s="1" t="str">
        <f t="shared" si="0"/>
        <v>Acceptable</v>
      </c>
    </row>
    <row r="49" spans="1:9">
      <c r="A49" s="1" t="s">
        <v>53</v>
      </c>
      <c r="B49" s="2" t="s">
        <v>10</v>
      </c>
      <c r="C49" s="1" t="s">
        <v>26</v>
      </c>
      <c r="F49" s="8">
        <v>46141</v>
      </c>
      <c r="G49" s="8">
        <v>46149</v>
      </c>
      <c r="H49" s="1" t="s">
        <v>11</v>
      </c>
      <c r="I49" s="1" t="str">
        <f t="shared" si="0"/>
        <v>Acceptable</v>
      </c>
    </row>
    <row r="50" spans="1:9">
      <c r="A50" s="1" t="s">
        <v>119</v>
      </c>
      <c r="B50" s="2" t="s">
        <v>10</v>
      </c>
      <c r="C50" s="1" t="s">
        <v>117</v>
      </c>
      <c r="F50" s="8">
        <v>46141</v>
      </c>
      <c r="G50" s="8">
        <v>46141</v>
      </c>
      <c r="H50" s="1" t="s">
        <v>11</v>
      </c>
      <c r="I50" s="1" t="str">
        <f t="shared" si="0"/>
        <v>Acceptable</v>
      </c>
    </row>
    <row r="51" spans="1:9">
      <c r="A51" s="1" t="s">
        <v>25</v>
      </c>
      <c r="B51" s="2" t="s">
        <v>10</v>
      </c>
      <c r="C51" s="1" t="s">
        <v>26</v>
      </c>
      <c r="G51" s="8">
        <v>46148</v>
      </c>
      <c r="H51" s="1" t="s">
        <v>11</v>
      </c>
      <c r="I51" s="1" t="str">
        <f t="shared" si="0"/>
        <v>Acceptable</v>
      </c>
    </row>
    <row r="52" spans="1:9">
      <c r="A52" s="1" t="s">
        <v>109</v>
      </c>
      <c r="B52" s="2" t="s">
        <v>10</v>
      </c>
      <c r="C52" s="1" t="s">
        <v>26</v>
      </c>
      <c r="D52" s="3" t="s">
        <v>110</v>
      </c>
      <c r="F52" s="8">
        <v>46146</v>
      </c>
      <c r="G52" s="8">
        <v>46148</v>
      </c>
      <c r="H52" s="1" t="s">
        <v>11</v>
      </c>
      <c r="I52" s="1" t="str">
        <f t="shared" si="0"/>
        <v>Acceptable</v>
      </c>
    </row>
    <row r="53" spans="1:9">
      <c r="A53" s="1" t="s">
        <v>132</v>
      </c>
      <c r="B53" s="2" t="s">
        <v>10</v>
      </c>
      <c r="C53" s="1" t="s">
        <v>117</v>
      </c>
      <c r="F53" s="8">
        <v>46143</v>
      </c>
      <c r="G53" s="8">
        <v>46143</v>
      </c>
      <c r="H53" s="1" t="s">
        <v>11</v>
      </c>
      <c r="I53" s="1" t="str">
        <f t="shared" si="0"/>
        <v>Acceptable</v>
      </c>
    </row>
    <row r="54" spans="1:9">
      <c r="A54" s="1" t="s">
        <v>50</v>
      </c>
      <c r="B54" s="2" t="s">
        <v>10</v>
      </c>
      <c r="C54" s="1" t="s">
        <v>26</v>
      </c>
      <c r="F54" s="8">
        <v>46141</v>
      </c>
      <c r="G54" s="8">
        <v>46148</v>
      </c>
      <c r="H54" s="1" t="s">
        <v>11</v>
      </c>
      <c r="I54" s="1" t="str">
        <f t="shared" si="0"/>
        <v>Acceptable</v>
      </c>
    </row>
    <row r="55" spans="1:9">
      <c r="A55" s="1" t="s">
        <v>97</v>
      </c>
      <c r="B55" s="2" t="s">
        <v>10</v>
      </c>
      <c r="C55" s="1" t="s">
        <v>26</v>
      </c>
      <c r="F55" s="8">
        <v>46148</v>
      </c>
      <c r="G55" s="8">
        <v>46149</v>
      </c>
      <c r="H55" s="1" t="s">
        <v>11</v>
      </c>
      <c r="I55" s="1" t="str">
        <f t="shared" si="0"/>
        <v>Acceptable</v>
      </c>
    </row>
    <row r="56" spans="1:9">
      <c r="A56" s="1" t="s">
        <v>135</v>
      </c>
      <c r="B56" s="2" t="s">
        <v>10</v>
      </c>
      <c r="C56" s="1" t="s">
        <v>117</v>
      </c>
      <c r="E56" s="3" t="s">
        <v>136</v>
      </c>
      <c r="F56" s="8">
        <v>46141</v>
      </c>
      <c r="G56" s="8">
        <v>46142</v>
      </c>
      <c r="H56" s="1" t="s">
        <v>11</v>
      </c>
      <c r="I56" s="1" t="str">
        <f t="shared" si="0"/>
        <v>Acceptable</v>
      </c>
    </row>
    <row r="57" spans="1:9">
      <c r="A57" s="1" t="s">
        <v>124</v>
      </c>
      <c r="B57" s="2" t="s">
        <v>10</v>
      </c>
      <c r="C57" s="1" t="s">
        <v>117</v>
      </c>
      <c r="F57" s="8">
        <v>46141</v>
      </c>
      <c r="G57" s="8">
        <v>46147</v>
      </c>
      <c r="H57" s="1" t="s">
        <v>11</v>
      </c>
      <c r="I57" s="1" t="str">
        <f t="shared" si="0"/>
        <v>Acceptable</v>
      </c>
    </row>
    <row r="58" spans="1:9">
      <c r="A58" s="1" t="s">
        <v>33</v>
      </c>
      <c r="B58" s="2" t="s">
        <v>10</v>
      </c>
      <c r="C58" s="1" t="s">
        <v>26</v>
      </c>
      <c r="F58" s="8">
        <v>46141</v>
      </c>
      <c r="G58" s="8">
        <v>46142</v>
      </c>
      <c r="H58" s="1" t="s">
        <v>11</v>
      </c>
      <c r="I58" s="1" t="str">
        <f t="shared" si="0"/>
        <v>Acceptable</v>
      </c>
    </row>
    <row r="59" spans="1:9">
      <c r="A59" s="1" t="s">
        <v>125</v>
      </c>
      <c r="B59" s="2" t="s">
        <v>10</v>
      </c>
      <c r="C59" s="1" t="s">
        <v>117</v>
      </c>
      <c r="F59" s="8">
        <v>46140</v>
      </c>
      <c r="G59" s="8">
        <v>46147</v>
      </c>
      <c r="H59" s="1" t="s">
        <v>11</v>
      </c>
      <c r="I59" s="1" t="str">
        <f t="shared" si="0"/>
        <v>Acceptable</v>
      </c>
    </row>
    <row r="60" spans="1:9">
      <c r="A60" s="1" t="s">
        <v>51</v>
      </c>
      <c r="B60" s="2" t="s">
        <v>10</v>
      </c>
      <c r="C60" s="1" t="s">
        <v>26</v>
      </c>
      <c r="F60" s="8">
        <v>46141</v>
      </c>
      <c r="G60" s="8">
        <v>46148</v>
      </c>
      <c r="H60" s="1" t="s">
        <v>11</v>
      </c>
      <c r="I60" s="1" t="str">
        <f t="shared" si="0"/>
        <v>Acceptable</v>
      </c>
    </row>
    <row r="61" spans="1:9">
      <c r="A61" s="1" t="s">
        <v>102</v>
      </c>
      <c r="B61" s="2" t="s">
        <v>10</v>
      </c>
      <c r="C61" s="1" t="s">
        <v>26</v>
      </c>
      <c r="F61" s="8">
        <v>46142</v>
      </c>
      <c r="G61" s="8">
        <v>46147</v>
      </c>
      <c r="H61" s="1" t="s">
        <v>11</v>
      </c>
      <c r="I61" s="1" t="str">
        <f t="shared" si="0"/>
        <v>Acceptable</v>
      </c>
    </row>
    <row r="62" spans="1:9">
      <c r="A62" s="1" t="s">
        <v>85</v>
      </c>
      <c r="B62" s="2" t="s">
        <v>10</v>
      </c>
      <c r="C62" s="1" t="s">
        <v>26</v>
      </c>
      <c r="F62" s="8">
        <v>46146</v>
      </c>
      <c r="G62" s="8">
        <v>46147</v>
      </c>
      <c r="H62" s="1" t="s">
        <v>11</v>
      </c>
      <c r="I62" s="1" t="str">
        <f t="shared" si="0"/>
        <v>Acceptable</v>
      </c>
    </row>
    <row r="63" spans="1:9">
      <c r="A63" s="1" t="s">
        <v>54</v>
      </c>
      <c r="B63" s="2" t="s">
        <v>10</v>
      </c>
      <c r="C63" s="1" t="s">
        <v>26</v>
      </c>
      <c r="F63" s="8">
        <v>46141</v>
      </c>
      <c r="G63" s="8">
        <v>46149</v>
      </c>
      <c r="H63" s="1" t="s">
        <v>11</v>
      </c>
      <c r="I63" s="1" t="str">
        <f t="shared" si="0"/>
        <v>Acceptable</v>
      </c>
    </row>
    <row r="64" spans="1:9">
      <c r="A64" s="1" t="s">
        <v>103</v>
      </c>
      <c r="B64" s="2" t="s">
        <v>10</v>
      </c>
      <c r="C64" s="1" t="s">
        <v>26</v>
      </c>
      <c r="E64" s="3" t="s">
        <v>104</v>
      </c>
      <c r="F64" s="8">
        <v>46141</v>
      </c>
      <c r="G64" s="8">
        <v>46142</v>
      </c>
      <c r="H64" s="1" t="s">
        <v>11</v>
      </c>
      <c r="I64" s="1" t="str">
        <f t="shared" si="0"/>
        <v>Acceptable</v>
      </c>
    </row>
    <row r="65" spans="1:9">
      <c r="A65" s="1" t="s">
        <v>75</v>
      </c>
      <c r="B65" s="2" t="s">
        <v>10</v>
      </c>
      <c r="C65" s="1" t="s">
        <v>26</v>
      </c>
      <c r="F65" s="8">
        <v>46142</v>
      </c>
      <c r="G65" s="8">
        <v>46148</v>
      </c>
      <c r="H65" s="1" t="s">
        <v>11</v>
      </c>
      <c r="I65" s="1" t="str">
        <f t="shared" si="0"/>
        <v>Acceptable</v>
      </c>
    </row>
    <row r="66" spans="1:9">
      <c r="A66" s="1" t="s">
        <v>14</v>
      </c>
      <c r="B66" s="2" t="s">
        <v>10</v>
      </c>
      <c r="F66" s="8">
        <v>46141</v>
      </c>
      <c r="G66" s="8">
        <v>46142</v>
      </c>
      <c r="H66" s="1" t="s">
        <v>11</v>
      </c>
      <c r="I66" s="1" t="str">
        <f t="shared" si="0"/>
        <v>Acceptable</v>
      </c>
    </row>
    <row r="67" spans="1:9">
      <c r="A67" s="1" t="s">
        <v>55</v>
      </c>
      <c r="B67" s="2" t="s">
        <v>10</v>
      </c>
      <c r="C67" s="1" t="s">
        <v>26</v>
      </c>
      <c r="F67" s="8">
        <v>46141</v>
      </c>
      <c r="G67" s="8">
        <v>46149</v>
      </c>
      <c r="H67" s="1" t="s">
        <v>11</v>
      </c>
      <c r="I67" s="1" t="str">
        <f t="shared" si="0"/>
        <v>Acceptable</v>
      </c>
    </row>
    <row r="68" spans="1:9">
      <c r="A68" s="1" t="s">
        <v>111</v>
      </c>
      <c r="B68" s="2" t="s">
        <v>10</v>
      </c>
      <c r="C68" s="1" t="s">
        <v>26</v>
      </c>
      <c r="D68" s="3" t="s">
        <v>112</v>
      </c>
      <c r="F68" s="8">
        <v>46143</v>
      </c>
      <c r="G68" s="8">
        <v>46150</v>
      </c>
      <c r="H68" s="1" t="s">
        <v>11</v>
      </c>
      <c r="I68" s="1" t="str">
        <f t="shared" si="0"/>
        <v>Acceptable</v>
      </c>
    </row>
    <row r="69" spans="1:9">
      <c r="A69" s="1" t="s">
        <v>39</v>
      </c>
      <c r="B69" s="2" t="s">
        <v>10</v>
      </c>
      <c r="C69" s="1" t="s">
        <v>26</v>
      </c>
      <c r="F69" s="8">
        <v>46141</v>
      </c>
      <c r="G69" s="8">
        <v>46143</v>
      </c>
      <c r="H69" s="1" t="s">
        <v>11</v>
      </c>
      <c r="I69" s="1" t="str">
        <f t="shared" si="0"/>
        <v>Acceptable</v>
      </c>
    </row>
    <row r="70" spans="1:9">
      <c r="A70" s="1" t="s">
        <v>67</v>
      </c>
      <c r="B70" s="2" t="s">
        <v>10</v>
      </c>
      <c r="C70" s="1" t="s">
        <v>26</v>
      </c>
      <c r="F70" s="8">
        <v>46142</v>
      </c>
      <c r="G70" s="8">
        <v>46146</v>
      </c>
      <c r="H70" s="1" t="s">
        <v>11</v>
      </c>
      <c r="I70" s="1" t="str">
        <f t="shared" si="0"/>
        <v>Acceptable</v>
      </c>
    </row>
    <row r="71" spans="1:9">
      <c r="A71" s="1" t="s">
        <v>19</v>
      </c>
      <c r="B71" s="2" t="s">
        <v>10</v>
      </c>
      <c r="F71" s="8">
        <v>46149</v>
      </c>
      <c r="G71" s="8">
        <v>46150</v>
      </c>
      <c r="H71" s="1" t="s">
        <v>11</v>
      </c>
      <c r="I71" s="1" t="str">
        <f t="shared" si="0"/>
        <v>Acceptable</v>
      </c>
    </row>
    <row r="72" spans="1:9">
      <c r="A72" s="1" t="s">
        <v>18</v>
      </c>
      <c r="B72" s="2" t="s">
        <v>10</v>
      </c>
      <c r="F72" s="8">
        <v>46149</v>
      </c>
      <c r="G72" s="8">
        <v>46149</v>
      </c>
      <c r="H72" s="1" t="s">
        <v>11</v>
      </c>
      <c r="I72" s="1" t="str">
        <f t="shared" si="0"/>
        <v>Acceptable</v>
      </c>
    </row>
    <row r="73" spans="1:9">
      <c r="A73" s="1" t="s">
        <v>40</v>
      </c>
      <c r="B73" s="2" t="s">
        <v>10</v>
      </c>
      <c r="C73" s="1" t="s">
        <v>26</v>
      </c>
      <c r="F73" s="8">
        <v>46141</v>
      </c>
      <c r="G73" s="8">
        <v>46143</v>
      </c>
      <c r="H73" s="1" t="s">
        <v>11</v>
      </c>
      <c r="I73" s="1" t="str">
        <f t="shared" si="0"/>
        <v>Acceptable</v>
      </c>
    </row>
    <row r="74" spans="1:9">
      <c r="A74" s="1" t="s">
        <v>27</v>
      </c>
      <c r="B74" s="2" t="s">
        <v>10</v>
      </c>
      <c r="C74" s="1" t="s">
        <v>26</v>
      </c>
      <c r="F74" s="8">
        <v>46140</v>
      </c>
      <c r="G74" s="8">
        <v>46146</v>
      </c>
      <c r="H74" s="1" t="s">
        <v>11</v>
      </c>
      <c r="I74" s="1" t="str">
        <f t="shared" si="0"/>
        <v>Acceptable</v>
      </c>
    </row>
    <row r="75" spans="1:9">
      <c r="A75" s="1" t="s">
        <v>45</v>
      </c>
      <c r="B75" s="2" t="s">
        <v>10</v>
      </c>
      <c r="C75" s="1" t="s">
        <v>26</v>
      </c>
      <c r="F75" s="8">
        <v>46141</v>
      </c>
      <c r="G75" s="8">
        <v>46147</v>
      </c>
      <c r="H75" s="1" t="s">
        <v>11</v>
      </c>
      <c r="I75" s="1" t="str">
        <f t="shared" si="0"/>
        <v>Acceptable</v>
      </c>
    </row>
    <row r="76" spans="1:9">
      <c r="A76" s="1" t="s">
        <v>129</v>
      </c>
      <c r="B76" s="2" t="s">
        <v>10</v>
      </c>
      <c r="C76" s="1" t="s">
        <v>117</v>
      </c>
      <c r="F76" s="8">
        <v>46142</v>
      </c>
      <c r="G76" s="8">
        <v>46142</v>
      </c>
      <c r="H76" s="1" t="s">
        <v>11</v>
      </c>
      <c r="I76" s="1" t="str">
        <f t="shared" si="0"/>
        <v>Acceptable</v>
      </c>
    </row>
    <row r="77" spans="1:9">
      <c r="A77" s="1" t="s">
        <v>86</v>
      </c>
      <c r="B77" s="2" t="s">
        <v>10</v>
      </c>
      <c r="C77" s="1" t="s">
        <v>26</v>
      </c>
      <c r="F77" s="8">
        <v>46146</v>
      </c>
      <c r="G77" s="8">
        <v>46148</v>
      </c>
      <c r="H77" s="1" t="s">
        <v>11</v>
      </c>
      <c r="I77" s="1" t="str">
        <f t="shared" si="0"/>
        <v>Acceptable</v>
      </c>
    </row>
    <row r="78" spans="1:9">
      <c r="A78" s="1" t="s">
        <v>68</v>
      </c>
      <c r="B78" s="2" t="s">
        <v>10</v>
      </c>
      <c r="C78" s="1" t="s">
        <v>26</v>
      </c>
      <c r="F78" s="8">
        <v>46142</v>
      </c>
      <c r="G78" s="8">
        <v>46146</v>
      </c>
      <c r="H78" s="1" t="s">
        <v>11</v>
      </c>
      <c r="I78" s="1" t="str">
        <f t="shared" si="0"/>
        <v>Acceptable</v>
      </c>
    </row>
    <row r="79" spans="1:9">
      <c r="A79" s="1" t="s">
        <v>34</v>
      </c>
      <c r="B79" s="2" t="s">
        <v>10</v>
      </c>
      <c r="C79" s="1" t="s">
        <v>26</v>
      </c>
      <c r="F79" s="8">
        <v>46141</v>
      </c>
      <c r="G79" s="8">
        <v>46142</v>
      </c>
      <c r="H79" s="1" t="s">
        <v>11</v>
      </c>
      <c r="I79" s="1" t="str">
        <f t="shared" si="0"/>
        <v>Acceptable</v>
      </c>
    </row>
    <row r="80" spans="1:9">
      <c r="A80" s="1" t="s">
        <v>70</v>
      </c>
      <c r="B80" s="2" t="s">
        <v>10</v>
      </c>
      <c r="C80" s="1" t="s">
        <v>26</v>
      </c>
      <c r="F80" s="8">
        <v>46142</v>
      </c>
      <c r="G80" s="8">
        <v>46147</v>
      </c>
      <c r="H80" s="1" t="s">
        <v>11</v>
      </c>
      <c r="I80" s="1" t="str">
        <f t="shared" si="0"/>
        <v>Acceptable</v>
      </c>
    </row>
    <row r="81" spans="1:9">
      <c r="A81" s="1" t="s">
        <v>35</v>
      </c>
      <c r="B81" s="2" t="s">
        <v>10</v>
      </c>
      <c r="C81" s="1" t="s">
        <v>26</v>
      </c>
      <c r="F81" s="8">
        <v>46141</v>
      </c>
      <c r="G81" s="8">
        <v>46142</v>
      </c>
      <c r="H81" s="1" t="s">
        <v>11</v>
      </c>
      <c r="I81" s="1" t="str">
        <f t="shared" si="0"/>
        <v>Acceptable</v>
      </c>
    </row>
    <row r="82" spans="1:9">
      <c r="A82" s="1" t="s">
        <v>84</v>
      </c>
      <c r="B82" s="2" t="s">
        <v>10</v>
      </c>
      <c r="C82" s="1" t="s">
        <v>26</v>
      </c>
      <c r="F82" s="8">
        <v>46145</v>
      </c>
      <c r="G82" s="8">
        <v>46147</v>
      </c>
      <c r="H82" s="1" t="s">
        <v>11</v>
      </c>
      <c r="I82" s="1" t="str">
        <f t="shared" ref="I82:I137" si="1">IF(H82="No","Unacceptable",(IF(OR(B82=$A$7,B82=$A$6),"Not Assessed",((IF(B82=$B$12,"Acceptable","Unacceptable"))))))</f>
        <v>Acceptable</v>
      </c>
    </row>
    <row r="83" spans="1:9">
      <c r="A83" s="1" t="s">
        <v>87</v>
      </c>
      <c r="B83" s="2" t="s">
        <v>10</v>
      </c>
      <c r="C83" s="1" t="s">
        <v>26</v>
      </c>
      <c r="F83" s="8">
        <v>46146</v>
      </c>
      <c r="G83" s="8">
        <v>46148</v>
      </c>
      <c r="H83" s="1" t="s">
        <v>11</v>
      </c>
      <c r="I83" s="1" t="str">
        <f t="shared" si="1"/>
        <v>Acceptable</v>
      </c>
    </row>
    <row r="84" spans="1:9">
      <c r="A84" s="1" t="s">
        <v>52</v>
      </c>
      <c r="B84" s="2" t="s">
        <v>10</v>
      </c>
      <c r="C84" s="1" t="s">
        <v>26</v>
      </c>
      <c r="F84" s="8">
        <v>46141</v>
      </c>
      <c r="G84" s="8">
        <v>46148</v>
      </c>
      <c r="H84" s="1" t="s">
        <v>11</v>
      </c>
      <c r="I84" s="1" t="str">
        <f t="shared" si="1"/>
        <v>Acceptable</v>
      </c>
    </row>
    <row r="85" spans="1:9">
      <c r="A85" s="1" t="s">
        <v>31</v>
      </c>
      <c r="B85" s="2" t="s">
        <v>10</v>
      </c>
      <c r="C85" s="1" t="s">
        <v>26</v>
      </c>
      <c r="F85" s="8">
        <v>46141</v>
      </c>
      <c r="G85" s="8">
        <v>46141</v>
      </c>
      <c r="H85" s="1" t="s">
        <v>11</v>
      </c>
      <c r="I85" s="1" t="str">
        <f t="shared" si="1"/>
        <v>Acceptable</v>
      </c>
    </row>
    <row r="86" spans="1:9">
      <c r="A86" s="1" t="s">
        <v>81</v>
      </c>
      <c r="B86" s="2" t="s">
        <v>10</v>
      </c>
      <c r="C86" s="1" t="s">
        <v>26</v>
      </c>
      <c r="F86" s="8">
        <v>46142</v>
      </c>
      <c r="G86" s="8">
        <v>46155</v>
      </c>
      <c r="H86" s="1" t="s">
        <v>11</v>
      </c>
      <c r="I86" s="1" t="str">
        <f t="shared" si="1"/>
        <v>Acceptable</v>
      </c>
    </row>
    <row r="87" spans="1:9">
      <c r="A87" s="1" t="s">
        <v>116</v>
      </c>
      <c r="B87" s="2" t="s">
        <v>10</v>
      </c>
      <c r="C87" s="1" t="s">
        <v>117</v>
      </c>
      <c r="G87" s="8">
        <v>46142</v>
      </c>
      <c r="H87" s="1" t="s">
        <v>11</v>
      </c>
      <c r="I87" s="1" t="str">
        <f t="shared" si="1"/>
        <v>Acceptable</v>
      </c>
    </row>
    <row r="88" spans="1:9">
      <c r="A88" s="1" t="s">
        <v>56</v>
      </c>
      <c r="B88" s="2" t="s">
        <v>10</v>
      </c>
      <c r="C88" s="1" t="s">
        <v>26</v>
      </c>
      <c r="F88" s="8">
        <v>46141</v>
      </c>
      <c r="G88" s="8">
        <v>46149</v>
      </c>
      <c r="H88" s="1" t="s">
        <v>11</v>
      </c>
      <c r="I88" s="1" t="str">
        <f t="shared" si="1"/>
        <v>Acceptable</v>
      </c>
    </row>
    <row r="89" spans="1:9">
      <c r="A89" s="1" t="s">
        <v>17</v>
      </c>
      <c r="B89" s="2" t="s">
        <v>10</v>
      </c>
      <c r="F89" s="8">
        <v>46148</v>
      </c>
      <c r="G89" s="8">
        <v>46149</v>
      </c>
      <c r="H89" s="1" t="s">
        <v>11</v>
      </c>
      <c r="I89" s="1" t="str">
        <f t="shared" si="1"/>
        <v>Acceptable</v>
      </c>
    </row>
    <row r="90" spans="1:9">
      <c r="A90" s="1" t="s">
        <v>130</v>
      </c>
      <c r="B90" s="2" t="s">
        <v>156</v>
      </c>
      <c r="C90" s="1" t="s">
        <v>117</v>
      </c>
      <c r="F90" s="8">
        <v>46142</v>
      </c>
      <c r="G90" s="8">
        <v>46142</v>
      </c>
      <c r="H90" s="1" t="s">
        <v>11</v>
      </c>
      <c r="I90" s="1" t="str">
        <f t="shared" si="1"/>
        <v>Not Assessed</v>
      </c>
    </row>
    <row r="91" spans="1:9">
      <c r="A91" s="1" t="s">
        <v>30</v>
      </c>
      <c r="B91" s="2" t="s">
        <v>10</v>
      </c>
      <c r="C91" s="1" t="s">
        <v>26</v>
      </c>
      <c r="F91" s="8">
        <v>46141</v>
      </c>
      <c r="G91" s="8">
        <v>46150</v>
      </c>
      <c r="H91" s="1" t="s">
        <v>11</v>
      </c>
      <c r="I91" s="1" t="str">
        <f t="shared" si="1"/>
        <v>Acceptable</v>
      </c>
    </row>
    <row r="92" spans="1:9">
      <c r="A92" s="1" t="s">
        <v>92</v>
      </c>
      <c r="B92" s="2" t="s">
        <v>10</v>
      </c>
      <c r="C92" s="1" t="s">
        <v>26</v>
      </c>
      <c r="F92" s="8">
        <v>46147</v>
      </c>
      <c r="G92" s="8">
        <v>46150</v>
      </c>
      <c r="H92" s="1" t="s">
        <v>11</v>
      </c>
      <c r="I92" s="1" t="str">
        <f t="shared" si="1"/>
        <v>Acceptable</v>
      </c>
    </row>
    <row r="93" spans="1:9">
      <c r="A93" s="1" t="s">
        <v>71</v>
      </c>
      <c r="B93" s="2" t="s">
        <v>10</v>
      </c>
      <c r="C93" s="1" t="s">
        <v>26</v>
      </c>
      <c r="F93" s="8">
        <v>46142</v>
      </c>
      <c r="G93" s="8">
        <v>46147</v>
      </c>
      <c r="H93" s="1" t="s">
        <v>11</v>
      </c>
      <c r="I93" s="1" t="str">
        <f t="shared" si="1"/>
        <v>Acceptable</v>
      </c>
    </row>
    <row r="94" spans="1:9">
      <c r="A94" s="1" t="s">
        <v>46</v>
      </c>
      <c r="B94" s="2" t="s">
        <v>10</v>
      </c>
      <c r="C94" s="1" t="s">
        <v>26</v>
      </c>
      <c r="F94" s="8">
        <v>46141</v>
      </c>
      <c r="G94" s="8">
        <v>46147</v>
      </c>
      <c r="H94" s="1" t="s">
        <v>11</v>
      </c>
      <c r="I94" s="1" t="str">
        <f t="shared" si="1"/>
        <v>Acceptable</v>
      </c>
    </row>
    <row r="95" spans="1:9">
      <c r="A95" s="1" t="s">
        <v>20</v>
      </c>
      <c r="B95" s="2" t="s">
        <v>10</v>
      </c>
      <c r="F95" s="8">
        <v>46149</v>
      </c>
      <c r="G95" s="8">
        <v>46150</v>
      </c>
      <c r="H95" s="1" t="s">
        <v>11</v>
      </c>
      <c r="I95" s="1" t="str">
        <f t="shared" si="1"/>
        <v>Acceptable</v>
      </c>
    </row>
    <row r="96" spans="1:9">
      <c r="A96" s="1" t="s">
        <v>95</v>
      </c>
      <c r="B96" s="2" t="s">
        <v>10</v>
      </c>
      <c r="C96" s="1" t="s">
        <v>26</v>
      </c>
      <c r="F96" s="8">
        <v>46147</v>
      </c>
      <c r="G96" s="8">
        <v>46153</v>
      </c>
      <c r="H96" s="1" t="s">
        <v>11</v>
      </c>
      <c r="I96" s="1" t="str">
        <f t="shared" si="1"/>
        <v>Acceptable</v>
      </c>
    </row>
    <row r="97" spans="1:9">
      <c r="A97" s="1" t="s">
        <v>134</v>
      </c>
      <c r="B97" s="2" t="s">
        <v>10</v>
      </c>
      <c r="C97" s="1" t="s">
        <v>117</v>
      </c>
      <c r="F97" s="8">
        <v>46147</v>
      </c>
      <c r="G97" s="8">
        <v>46147</v>
      </c>
      <c r="H97" s="1" t="s">
        <v>11</v>
      </c>
      <c r="I97" s="1" t="str">
        <f t="shared" si="1"/>
        <v>Acceptable</v>
      </c>
    </row>
    <row r="98" spans="1:9">
      <c r="A98" s="1" t="s">
        <v>89</v>
      </c>
      <c r="B98" s="2" t="s">
        <v>10</v>
      </c>
      <c r="C98" s="1" t="s">
        <v>26</v>
      </c>
      <c r="F98" s="8">
        <v>46147</v>
      </c>
      <c r="G98" s="8">
        <v>46148</v>
      </c>
      <c r="H98" s="1" t="s">
        <v>11</v>
      </c>
      <c r="I98" s="1" t="str">
        <f t="shared" si="1"/>
        <v>Acceptable</v>
      </c>
    </row>
    <row r="99" spans="1:9">
      <c r="A99" s="1" t="s">
        <v>93</v>
      </c>
      <c r="B99" s="2" t="s">
        <v>10</v>
      </c>
      <c r="C99" s="1" t="s">
        <v>26</v>
      </c>
      <c r="F99" s="8">
        <v>46147</v>
      </c>
      <c r="G99" s="8">
        <v>46150</v>
      </c>
      <c r="H99" s="1" t="s">
        <v>11</v>
      </c>
      <c r="I99" s="1" t="str">
        <f t="shared" si="1"/>
        <v>Acceptable</v>
      </c>
    </row>
    <row r="100" spans="1:9">
      <c r="A100" s="1" t="s">
        <v>94</v>
      </c>
      <c r="B100" s="2" t="s">
        <v>10</v>
      </c>
      <c r="C100" s="1" t="s">
        <v>26</v>
      </c>
      <c r="F100" s="8">
        <v>46147</v>
      </c>
      <c r="G100" s="8">
        <v>46150</v>
      </c>
      <c r="H100" s="1" t="s">
        <v>11</v>
      </c>
      <c r="I100" s="1" t="str">
        <f t="shared" si="1"/>
        <v>Acceptable</v>
      </c>
    </row>
    <row r="101" spans="1:9">
      <c r="A101" s="1" t="s">
        <v>90</v>
      </c>
      <c r="B101" s="2" t="s">
        <v>10</v>
      </c>
      <c r="C101" s="1" t="s">
        <v>26</v>
      </c>
      <c r="F101" s="8">
        <v>46147</v>
      </c>
      <c r="G101" s="8">
        <v>46148</v>
      </c>
      <c r="H101" s="1" t="s">
        <v>11</v>
      </c>
      <c r="I101" s="1" t="str">
        <f t="shared" si="1"/>
        <v>Acceptable</v>
      </c>
    </row>
    <row r="102" spans="1:9">
      <c r="A102" s="1" t="s">
        <v>113</v>
      </c>
      <c r="B102" s="2" t="s">
        <v>10</v>
      </c>
      <c r="C102" s="1" t="s">
        <v>26</v>
      </c>
      <c r="D102" s="3" t="s">
        <v>10</v>
      </c>
      <c r="F102" s="8">
        <v>46146</v>
      </c>
      <c r="G102" s="8">
        <v>46153</v>
      </c>
      <c r="H102" s="1" t="s">
        <v>11</v>
      </c>
      <c r="I102" s="1" t="str">
        <f t="shared" si="1"/>
        <v>Acceptable</v>
      </c>
    </row>
    <row r="103" spans="1:9">
      <c r="A103" s="1" t="s">
        <v>16</v>
      </c>
      <c r="B103" s="2" t="s">
        <v>10</v>
      </c>
      <c r="F103" s="8">
        <v>46147</v>
      </c>
      <c r="G103" s="8">
        <v>46154</v>
      </c>
      <c r="H103" s="1" t="s">
        <v>11</v>
      </c>
      <c r="I103" s="1" t="str">
        <f t="shared" si="1"/>
        <v>Acceptable</v>
      </c>
    </row>
    <row r="104" spans="1:9">
      <c r="A104" s="1" t="s">
        <v>137</v>
      </c>
      <c r="B104" s="2" t="s">
        <v>10</v>
      </c>
      <c r="C104" s="1" t="s">
        <v>117</v>
      </c>
      <c r="D104" s="3" t="s">
        <v>138</v>
      </c>
      <c r="F104" s="8">
        <v>46147</v>
      </c>
      <c r="G104" s="8">
        <v>46148</v>
      </c>
      <c r="H104" s="1" t="s">
        <v>11</v>
      </c>
      <c r="I104" s="1" t="str">
        <f t="shared" si="1"/>
        <v>Acceptable</v>
      </c>
    </row>
    <row r="105" spans="1:9">
      <c r="A105" s="1" t="s">
        <v>13</v>
      </c>
      <c r="B105" s="2" t="s">
        <v>10</v>
      </c>
      <c r="F105" s="8">
        <v>46141</v>
      </c>
      <c r="G105" s="8">
        <v>46141</v>
      </c>
      <c r="H105" s="1" t="s">
        <v>11</v>
      </c>
      <c r="I105" s="1" t="str">
        <f t="shared" si="1"/>
        <v>Acceptable</v>
      </c>
    </row>
    <row r="106" spans="1:9">
      <c r="A106" s="1" t="s">
        <v>36</v>
      </c>
      <c r="B106" s="2" t="s">
        <v>10</v>
      </c>
      <c r="C106" s="1" t="s">
        <v>26</v>
      </c>
      <c r="F106" s="8">
        <v>46142</v>
      </c>
      <c r="G106" s="8">
        <v>46141</v>
      </c>
      <c r="H106" s="1" t="s">
        <v>11</v>
      </c>
      <c r="I106" s="1" t="str">
        <f t="shared" si="1"/>
        <v>Acceptable</v>
      </c>
    </row>
    <row r="107" spans="1:9">
      <c r="A107" s="1" t="s">
        <v>96</v>
      </c>
      <c r="B107" s="2" t="s">
        <v>10</v>
      </c>
      <c r="C107" s="1" t="s">
        <v>26</v>
      </c>
      <c r="F107" s="8">
        <v>46147</v>
      </c>
      <c r="G107" s="8">
        <v>46153</v>
      </c>
      <c r="H107" s="1" t="s">
        <v>11</v>
      </c>
      <c r="I107" s="1" t="str">
        <f t="shared" si="1"/>
        <v>Acceptable</v>
      </c>
    </row>
    <row r="108" spans="1:9">
      <c r="A108" s="1" t="s">
        <v>88</v>
      </c>
      <c r="B108" s="2" t="s">
        <v>10</v>
      </c>
      <c r="C108" s="1" t="s">
        <v>26</v>
      </c>
      <c r="F108" s="8">
        <v>46146</v>
      </c>
      <c r="G108" s="8">
        <v>46149</v>
      </c>
      <c r="H108" s="1" t="s">
        <v>11</v>
      </c>
      <c r="I108" s="1" t="str">
        <f t="shared" si="1"/>
        <v>Acceptable</v>
      </c>
    </row>
    <row r="109" spans="1:9">
      <c r="A109" s="1" t="s">
        <v>98</v>
      </c>
      <c r="B109" s="2" t="s">
        <v>10</v>
      </c>
      <c r="C109" s="1" t="s">
        <v>26</v>
      </c>
      <c r="F109" s="8">
        <v>46148</v>
      </c>
      <c r="G109" s="8">
        <v>46150</v>
      </c>
      <c r="H109" s="1" t="s">
        <v>11</v>
      </c>
      <c r="I109" s="1" t="str">
        <f t="shared" si="1"/>
        <v>Acceptable</v>
      </c>
    </row>
    <row r="110" spans="1:9">
      <c r="A110" s="1" t="s">
        <v>57</v>
      </c>
      <c r="B110" s="2" t="s">
        <v>10</v>
      </c>
      <c r="C110" s="1" t="s">
        <v>26</v>
      </c>
      <c r="F110" s="8">
        <v>46141</v>
      </c>
      <c r="G110" s="8">
        <v>46149</v>
      </c>
      <c r="H110" s="1" t="s">
        <v>11</v>
      </c>
      <c r="I110" s="1" t="str">
        <f t="shared" si="1"/>
        <v>Acceptable</v>
      </c>
    </row>
    <row r="111" spans="1:9">
      <c r="A111" s="1" t="s">
        <v>47</v>
      </c>
      <c r="B111" s="2" t="s">
        <v>10</v>
      </c>
      <c r="C111" s="1" t="s">
        <v>26</v>
      </c>
      <c r="F111" s="8">
        <v>46141</v>
      </c>
      <c r="G111" s="8">
        <v>46147</v>
      </c>
      <c r="H111" s="1" t="s">
        <v>11</v>
      </c>
      <c r="I111" s="1" t="str">
        <f t="shared" si="1"/>
        <v>Acceptable</v>
      </c>
    </row>
    <row r="112" spans="1:9">
      <c r="A112" s="1" t="s">
        <v>114</v>
      </c>
      <c r="B112" s="2" t="s">
        <v>10</v>
      </c>
      <c r="C112" s="1" t="s">
        <v>26</v>
      </c>
      <c r="D112" s="3" t="s">
        <v>158</v>
      </c>
      <c r="F112" s="8">
        <v>46147</v>
      </c>
      <c r="G112" s="8">
        <v>46149</v>
      </c>
      <c r="H112" s="1" t="s">
        <v>11</v>
      </c>
      <c r="I112" s="1" t="str">
        <f t="shared" si="1"/>
        <v>Acceptable</v>
      </c>
    </row>
    <row r="113" spans="1:9">
      <c r="A113" s="1" t="s">
        <v>9</v>
      </c>
      <c r="B113" s="2" t="s">
        <v>10</v>
      </c>
      <c r="H113" s="1" t="s">
        <v>11</v>
      </c>
      <c r="I113" s="1" t="str">
        <f t="shared" si="1"/>
        <v>Acceptable</v>
      </c>
    </row>
    <row r="114" spans="1:9">
      <c r="A114" s="1" t="s">
        <v>62</v>
      </c>
      <c r="B114" s="2" t="s">
        <v>10</v>
      </c>
      <c r="C114" s="1" t="s">
        <v>26</v>
      </c>
      <c r="F114" s="8">
        <v>46142</v>
      </c>
      <c r="G114" s="8">
        <v>46142</v>
      </c>
      <c r="H114" s="1" t="s">
        <v>11</v>
      </c>
      <c r="I114" s="1" t="str">
        <f t="shared" si="1"/>
        <v>Acceptable</v>
      </c>
    </row>
    <row r="115" spans="1:9">
      <c r="A115" s="1" t="s">
        <v>72</v>
      </c>
      <c r="B115" s="2" t="s">
        <v>10</v>
      </c>
      <c r="C115" s="1" t="s">
        <v>26</v>
      </c>
      <c r="F115" s="8">
        <v>46142</v>
      </c>
      <c r="G115" s="8">
        <v>46147</v>
      </c>
      <c r="H115" s="1" t="s">
        <v>11</v>
      </c>
      <c r="I115" s="1" t="str">
        <f t="shared" si="1"/>
        <v>Acceptable</v>
      </c>
    </row>
    <row r="116" spans="1:9">
      <c r="A116" s="1" t="s">
        <v>164</v>
      </c>
      <c r="H116" s="1" t="s">
        <v>165</v>
      </c>
      <c r="I116" s="1" t="str">
        <f t="shared" si="1"/>
        <v>Unacceptable</v>
      </c>
    </row>
    <row r="117" spans="1:9">
      <c r="A117" s="1" t="s">
        <v>100</v>
      </c>
      <c r="B117" s="2" t="s">
        <v>10</v>
      </c>
      <c r="C117" s="1" t="s">
        <v>26</v>
      </c>
      <c r="F117" s="8">
        <v>46150</v>
      </c>
      <c r="G117" s="8">
        <v>46150</v>
      </c>
      <c r="H117" s="1" t="s">
        <v>11</v>
      </c>
      <c r="I117" s="1" t="str">
        <f t="shared" si="1"/>
        <v>Acceptable</v>
      </c>
    </row>
    <row r="118" spans="1:9">
      <c r="A118" s="1" t="s">
        <v>37</v>
      </c>
      <c r="B118" s="2" t="s">
        <v>10</v>
      </c>
      <c r="C118" s="1" t="s">
        <v>26</v>
      </c>
      <c r="F118" s="8">
        <v>46141</v>
      </c>
      <c r="G118" s="8">
        <v>46142</v>
      </c>
      <c r="H118" s="1" t="s">
        <v>11</v>
      </c>
      <c r="I118" s="1" t="str">
        <f t="shared" si="1"/>
        <v>Acceptable</v>
      </c>
    </row>
    <row r="119" spans="1:9">
      <c r="A119" s="1" t="s">
        <v>101</v>
      </c>
      <c r="B119" s="2" t="s">
        <v>10</v>
      </c>
      <c r="C119" s="1" t="s">
        <v>26</v>
      </c>
      <c r="F119" s="8">
        <v>46141</v>
      </c>
      <c r="G119" s="8">
        <v>46147</v>
      </c>
      <c r="H119" s="1" t="s">
        <v>11</v>
      </c>
      <c r="I119" s="1" t="str">
        <f t="shared" si="1"/>
        <v>Acceptable</v>
      </c>
    </row>
    <row r="120" spans="1:9">
      <c r="A120" s="1" t="s">
        <v>139</v>
      </c>
      <c r="B120" s="2" t="s">
        <v>140</v>
      </c>
      <c r="E120" s="3" t="s">
        <v>141</v>
      </c>
      <c r="H120" s="1" t="s">
        <v>11</v>
      </c>
      <c r="I120" s="1" t="str">
        <f t="shared" si="1"/>
        <v>Not Assessed</v>
      </c>
    </row>
    <row r="121" spans="1:9">
      <c r="A121" s="1" t="s">
        <v>78</v>
      </c>
      <c r="B121" s="2" t="s">
        <v>10</v>
      </c>
      <c r="C121" s="1" t="s">
        <v>26</v>
      </c>
      <c r="F121" s="8">
        <v>46142</v>
      </c>
      <c r="G121" s="8">
        <v>46149</v>
      </c>
      <c r="H121" s="1" t="s">
        <v>11</v>
      </c>
      <c r="I121" s="1" t="str">
        <f t="shared" si="1"/>
        <v>Acceptable</v>
      </c>
    </row>
    <row r="122" spans="1:9">
      <c r="A122" s="1" t="s">
        <v>63</v>
      </c>
      <c r="B122" s="2" t="s">
        <v>10</v>
      </c>
      <c r="C122" s="1" t="s">
        <v>26</v>
      </c>
      <c r="F122" s="8">
        <v>46142</v>
      </c>
      <c r="G122" s="8">
        <v>46143</v>
      </c>
      <c r="H122" s="1" t="s">
        <v>11</v>
      </c>
      <c r="I122" s="1" t="str">
        <f t="shared" si="1"/>
        <v>Acceptable</v>
      </c>
    </row>
    <row r="123" spans="1:9" ht="30">
      <c r="A123" s="1" t="s">
        <v>144</v>
      </c>
      <c r="B123" s="2" t="s">
        <v>140</v>
      </c>
      <c r="C123" s="1" t="s">
        <v>117</v>
      </c>
      <c r="E123" s="3" t="s">
        <v>159</v>
      </c>
      <c r="F123" s="8">
        <v>46160</v>
      </c>
      <c r="G123" s="8">
        <v>46161</v>
      </c>
      <c r="H123" s="1" t="s">
        <v>11</v>
      </c>
      <c r="I123" s="1" t="str">
        <f t="shared" si="1"/>
        <v>Not Assessed</v>
      </c>
    </row>
    <row r="124" spans="1:9">
      <c r="A124" s="1" t="s">
        <v>120</v>
      </c>
      <c r="B124" s="2" t="s">
        <v>10</v>
      </c>
      <c r="C124" s="1" t="s">
        <v>117</v>
      </c>
      <c r="F124" s="8">
        <v>46141</v>
      </c>
      <c r="G124" s="8">
        <v>46141</v>
      </c>
      <c r="H124" s="1" t="s">
        <v>11</v>
      </c>
      <c r="I124" s="1" t="str">
        <f t="shared" si="1"/>
        <v>Acceptable</v>
      </c>
    </row>
    <row r="125" spans="1:9">
      <c r="A125" s="1" t="s">
        <v>99</v>
      </c>
      <c r="B125" s="2" t="s">
        <v>10</v>
      </c>
      <c r="C125" s="1" t="s">
        <v>26</v>
      </c>
      <c r="F125" s="8">
        <v>46148</v>
      </c>
      <c r="G125" s="8">
        <v>46150</v>
      </c>
      <c r="H125" s="1" t="s">
        <v>11</v>
      </c>
      <c r="I125" s="1" t="str">
        <f t="shared" si="1"/>
        <v>Acceptable</v>
      </c>
    </row>
    <row r="126" spans="1:9">
      <c r="A126" s="1" t="s">
        <v>41</v>
      </c>
      <c r="B126" s="2" t="s">
        <v>10</v>
      </c>
      <c r="C126" s="1" t="s">
        <v>26</v>
      </c>
      <c r="F126" s="8">
        <v>46141</v>
      </c>
      <c r="G126" s="8">
        <v>46146</v>
      </c>
      <c r="H126" s="1" t="s">
        <v>11</v>
      </c>
      <c r="I126" s="1" t="str">
        <f t="shared" si="1"/>
        <v>Acceptable</v>
      </c>
    </row>
    <row r="127" spans="1:9">
      <c r="A127" s="1" t="s">
        <v>80</v>
      </c>
      <c r="B127" s="2" t="s">
        <v>10</v>
      </c>
      <c r="C127" s="1" t="s">
        <v>26</v>
      </c>
      <c r="F127" s="8">
        <v>46142</v>
      </c>
      <c r="G127" s="8">
        <v>46153</v>
      </c>
      <c r="H127" s="1" t="s">
        <v>11</v>
      </c>
      <c r="I127" s="1" t="str">
        <f t="shared" si="1"/>
        <v>Acceptable</v>
      </c>
    </row>
    <row r="128" spans="1:9">
      <c r="A128" s="1" t="s">
        <v>23</v>
      </c>
      <c r="B128" s="2" t="s">
        <v>10</v>
      </c>
      <c r="E128" s="3" t="s">
        <v>24</v>
      </c>
      <c r="F128" s="8">
        <v>46157</v>
      </c>
      <c r="G128" s="8">
        <v>46160</v>
      </c>
      <c r="H128" s="1" t="s">
        <v>11</v>
      </c>
      <c r="I128" s="1" t="str">
        <f t="shared" si="1"/>
        <v>Acceptable</v>
      </c>
    </row>
    <row r="129" spans="1:9">
      <c r="A129" s="1" t="s">
        <v>58</v>
      </c>
      <c r="B129" s="2" t="s">
        <v>10</v>
      </c>
      <c r="C129" s="1" t="s">
        <v>26</v>
      </c>
      <c r="F129" s="8">
        <v>46141</v>
      </c>
      <c r="G129" s="8">
        <v>46150</v>
      </c>
      <c r="H129" s="1" t="s">
        <v>11</v>
      </c>
      <c r="I129" s="1" t="str">
        <f t="shared" si="1"/>
        <v>Acceptable</v>
      </c>
    </row>
    <row r="130" spans="1:9">
      <c r="A130" s="1" t="s">
        <v>121</v>
      </c>
      <c r="B130" s="2" t="s">
        <v>10</v>
      </c>
      <c r="C130" s="1" t="s">
        <v>117</v>
      </c>
      <c r="F130" s="8">
        <v>46141</v>
      </c>
      <c r="G130" s="8">
        <v>46141</v>
      </c>
      <c r="H130" s="1" t="s">
        <v>11</v>
      </c>
      <c r="I130" s="1" t="str">
        <f t="shared" si="1"/>
        <v>Acceptable</v>
      </c>
    </row>
    <row r="131" spans="1:9">
      <c r="A131" s="1" t="s">
        <v>15</v>
      </c>
      <c r="B131" s="2" t="s">
        <v>10</v>
      </c>
      <c r="F131" s="8">
        <v>46142</v>
      </c>
      <c r="G131" s="8">
        <v>46143</v>
      </c>
      <c r="H131" s="1" t="s">
        <v>11</v>
      </c>
      <c r="I131" s="1" t="str">
        <f t="shared" si="1"/>
        <v>Acceptable</v>
      </c>
    </row>
    <row r="132" spans="1:9">
      <c r="A132" s="1" t="s">
        <v>83</v>
      </c>
      <c r="B132" s="2" t="s">
        <v>10</v>
      </c>
      <c r="C132" s="1" t="s">
        <v>26</v>
      </c>
      <c r="F132" s="8">
        <v>46143</v>
      </c>
      <c r="G132" s="8">
        <v>46149</v>
      </c>
      <c r="H132" s="1" t="s">
        <v>11</v>
      </c>
      <c r="I132" s="1" t="str">
        <f t="shared" si="1"/>
        <v>Acceptable</v>
      </c>
    </row>
    <row r="133" spans="1:9">
      <c r="A133" s="1" t="s">
        <v>21</v>
      </c>
      <c r="B133" s="2" t="s">
        <v>10</v>
      </c>
      <c r="E133" s="3" t="s">
        <v>24</v>
      </c>
      <c r="H133" s="1" t="s">
        <v>11</v>
      </c>
      <c r="I133" s="1" t="str">
        <f t="shared" si="1"/>
        <v>Acceptable</v>
      </c>
    </row>
    <row r="134" spans="1:9">
      <c r="A134" s="1" t="s">
        <v>131</v>
      </c>
      <c r="B134" s="2" t="s">
        <v>10</v>
      </c>
      <c r="C134" s="1" t="s">
        <v>117</v>
      </c>
      <c r="F134" s="8">
        <v>46142</v>
      </c>
      <c r="G134" s="8">
        <v>46142</v>
      </c>
      <c r="H134" s="1" t="s">
        <v>11</v>
      </c>
      <c r="I134" s="1" t="str">
        <f t="shared" si="1"/>
        <v>Acceptable</v>
      </c>
    </row>
    <row r="135" spans="1:9">
      <c r="A135" s="1" t="s">
        <v>107</v>
      </c>
      <c r="B135" s="2" t="s">
        <v>10</v>
      </c>
      <c r="C135" s="1" t="s">
        <v>26</v>
      </c>
      <c r="D135" s="3" t="s">
        <v>108</v>
      </c>
      <c r="F135" s="8">
        <v>46142</v>
      </c>
      <c r="G135" s="8">
        <v>46149</v>
      </c>
      <c r="H135" s="1" t="s">
        <v>11</v>
      </c>
      <c r="I135" s="1" t="str">
        <f t="shared" si="1"/>
        <v>Acceptable</v>
      </c>
    </row>
    <row r="136" spans="1:9">
      <c r="A136" s="1" t="s">
        <v>142</v>
      </c>
      <c r="B136" s="2" t="s">
        <v>140</v>
      </c>
      <c r="C136" s="1" t="s">
        <v>117</v>
      </c>
      <c r="E136" s="3" t="s">
        <v>143</v>
      </c>
      <c r="F136" s="8">
        <v>46150</v>
      </c>
      <c r="G136" s="8">
        <v>46150</v>
      </c>
      <c r="H136" s="1" t="s">
        <v>11</v>
      </c>
      <c r="I136" s="1" t="str">
        <f t="shared" si="1"/>
        <v>Not Assessed</v>
      </c>
    </row>
    <row r="137" spans="1:9">
      <c r="A137" s="1" t="s">
        <v>12</v>
      </c>
      <c r="B137" s="2" t="s">
        <v>10</v>
      </c>
      <c r="H137" s="1" t="s">
        <v>11</v>
      </c>
      <c r="I137" s="1" t="str">
        <f t="shared" si="1"/>
        <v>Acceptable</v>
      </c>
    </row>
  </sheetData>
  <sheetProtection algorithmName="SHA-512" hashValue="JDsoloQi+ZVEgf8wGo0asDPfd2Gm59A7rKrU4wB3dPfKUH89opNtN+PDMvnODh05io+IdJV5bsLCtx8JRtg8vA==" saltValue="BuheTK2Qi7XWXh2iKKzgXw==" spinCount="100000" sheet="1" objects="1" scenarios="1"/>
  <sortState xmlns:xlrd2="http://schemas.microsoft.com/office/spreadsheetml/2017/richdata2" ref="A17:I137">
    <sortCondition ref="A16:A137"/>
  </sortState>
  <conditionalFormatting sqref="B17:B137">
    <cfRule type="expression" dxfId="1" priority="1">
      <formula>IF($I17="Not Assessed",TRUE,FALSE)</formula>
    </cfRule>
    <cfRule type="expression" dxfId="0" priority="2">
      <formula>IF($I17="Unacceptable",TRUE,FALSE)</formula>
    </cfRule>
  </conditionalFormatting>
  <dataValidations count="1">
    <dataValidation allowBlank="1" showErrorMessage="1" sqref="A1:I137" xr:uid="{6DD84256-033E-4527-BCB0-FFB35000A41C}"/>
  </dataValidations>
  <pageMargins left="0.32" right="0.36" top="0.17" bottom="0.17" header="0.3" footer="0.3"/>
  <pageSetup paperSize="9"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92C6C-02F7-47EF-9EB8-59395A2A16BA}">
  <sheetPr>
    <pageSetUpPr fitToPage="1"/>
  </sheetPr>
  <dimension ref="A1:J243"/>
  <sheetViews>
    <sheetView view="pageBreakPreview" zoomScale="60" zoomScaleNormal="100" workbookViewId="0">
      <selection activeCell="G28" sqref="G28"/>
    </sheetView>
  </sheetViews>
  <sheetFormatPr defaultRowHeight="15"/>
  <cols>
    <col min="1" max="1" width="13" style="12" customWidth="1"/>
    <col min="2" max="2" width="29.7109375" style="12" bestFit="1" customWidth="1"/>
    <col min="3" max="3" width="28.85546875" style="3" customWidth="1"/>
    <col min="4" max="4" width="26.140625" style="12" bestFit="1" customWidth="1"/>
    <col min="5" max="5" width="18" style="13" bestFit="1" customWidth="1"/>
    <col min="6" max="6" width="20.42578125" style="12" bestFit="1" customWidth="1"/>
    <col min="7" max="7" width="51.140625" style="12" customWidth="1"/>
    <col min="8" max="8" width="46.42578125" style="12" bestFit="1" customWidth="1"/>
    <col min="9" max="9" width="64.140625" style="12" customWidth="1"/>
    <col min="10" max="10" width="95.140625" style="13" customWidth="1"/>
    <col min="11" max="16384" width="9.140625" style="3"/>
  </cols>
  <sheetData>
    <row r="1" spans="1:10" ht="30">
      <c r="A1" s="3" t="s">
        <v>384</v>
      </c>
      <c r="B1" s="3" t="s">
        <v>385</v>
      </c>
      <c r="C1" s="3" t="s">
        <v>388</v>
      </c>
      <c r="D1" s="3" t="s">
        <v>391</v>
      </c>
      <c r="E1" s="3" t="s">
        <v>386</v>
      </c>
      <c r="F1" s="3" t="s">
        <v>387</v>
      </c>
      <c r="G1" s="3" t="s">
        <v>389</v>
      </c>
      <c r="H1" s="3" t="s">
        <v>392</v>
      </c>
      <c r="I1" s="3" t="s">
        <v>390</v>
      </c>
      <c r="J1" s="3" t="s">
        <v>4</v>
      </c>
    </row>
    <row r="2" spans="1:10">
      <c r="A2" s="12" t="s">
        <v>28</v>
      </c>
      <c r="B2" s="12" t="s">
        <v>166</v>
      </c>
      <c r="C2" s="12"/>
      <c r="D2" s="12" t="s">
        <v>169</v>
      </c>
      <c r="E2" s="12"/>
      <c r="F2" s="12" t="s">
        <v>167</v>
      </c>
      <c r="G2" s="12" t="s">
        <v>168</v>
      </c>
      <c r="H2" s="12" t="s">
        <v>170</v>
      </c>
      <c r="J2" s="12"/>
    </row>
    <row r="3" spans="1:10">
      <c r="A3" s="12" t="s">
        <v>118</v>
      </c>
      <c r="B3" s="12" t="s">
        <v>171</v>
      </c>
      <c r="C3" s="12" t="s">
        <v>173</v>
      </c>
      <c r="D3" s="12" t="s">
        <v>169</v>
      </c>
      <c r="E3" s="12" t="s">
        <v>172</v>
      </c>
      <c r="G3" s="12" t="s">
        <v>174</v>
      </c>
      <c r="H3" s="12" t="s">
        <v>175</v>
      </c>
      <c r="J3" s="12"/>
    </row>
    <row r="4" spans="1:10">
      <c r="A4" s="12" t="s">
        <v>64</v>
      </c>
      <c r="B4" s="12" t="s">
        <v>171</v>
      </c>
      <c r="C4" s="12" t="s">
        <v>177</v>
      </c>
      <c r="D4" s="12" t="s">
        <v>169</v>
      </c>
      <c r="E4" s="12" t="s">
        <v>176</v>
      </c>
      <c r="F4" s="12" t="s">
        <v>167</v>
      </c>
      <c r="G4" s="12" t="s">
        <v>178</v>
      </c>
      <c r="J4" s="12"/>
    </row>
    <row r="5" spans="1:10">
      <c r="A5" s="12" t="s">
        <v>42</v>
      </c>
      <c r="B5" s="12" t="s">
        <v>179</v>
      </c>
      <c r="C5" s="12"/>
      <c r="D5" s="12" t="s">
        <v>169</v>
      </c>
      <c r="E5" s="12" t="s">
        <v>172</v>
      </c>
      <c r="F5" s="12" t="s">
        <v>167</v>
      </c>
      <c r="G5" s="12" t="s">
        <v>180</v>
      </c>
      <c r="H5" s="12" t="s">
        <v>181</v>
      </c>
      <c r="J5" s="12"/>
    </row>
    <row r="6" spans="1:10">
      <c r="A6" s="12" t="s">
        <v>122</v>
      </c>
      <c r="B6" s="12" t="s">
        <v>171</v>
      </c>
      <c r="C6" s="12" t="s">
        <v>182</v>
      </c>
      <c r="D6" s="12" t="s">
        <v>169</v>
      </c>
      <c r="E6" s="12" t="s">
        <v>172</v>
      </c>
      <c r="G6" s="12" t="s">
        <v>183</v>
      </c>
      <c r="H6" s="12" t="s">
        <v>184</v>
      </c>
      <c r="J6" s="12"/>
    </row>
    <row r="7" spans="1:10">
      <c r="A7" s="12" t="s">
        <v>29</v>
      </c>
      <c r="B7" s="12" t="s">
        <v>179</v>
      </c>
      <c r="C7" s="12"/>
      <c r="D7" s="12" t="s">
        <v>169</v>
      </c>
      <c r="E7" s="12" t="s">
        <v>172</v>
      </c>
      <c r="F7" s="12" t="s">
        <v>167</v>
      </c>
      <c r="G7" s="12" t="s">
        <v>185</v>
      </c>
      <c r="H7" s="12" t="s">
        <v>186</v>
      </c>
      <c r="J7" s="12"/>
    </row>
    <row r="8" spans="1:10">
      <c r="A8" s="12" t="s">
        <v>59</v>
      </c>
      <c r="B8" s="12" t="s">
        <v>187</v>
      </c>
      <c r="C8" s="12"/>
      <c r="D8" s="12" t="s">
        <v>169</v>
      </c>
      <c r="E8" s="12" t="s">
        <v>172</v>
      </c>
      <c r="F8" s="12" t="s">
        <v>167</v>
      </c>
      <c r="G8" s="12" t="s">
        <v>188</v>
      </c>
      <c r="J8" s="12"/>
    </row>
    <row r="9" spans="1:10">
      <c r="A9" s="12" t="s">
        <v>79</v>
      </c>
      <c r="B9" s="12" t="s">
        <v>187</v>
      </c>
      <c r="C9" s="12"/>
      <c r="D9" s="12" t="s">
        <v>169</v>
      </c>
      <c r="E9" s="12" t="s">
        <v>172</v>
      </c>
      <c r="F9" s="12" t="s">
        <v>167</v>
      </c>
      <c r="G9" s="12" t="s">
        <v>189</v>
      </c>
      <c r="H9" s="12" t="s">
        <v>190</v>
      </c>
      <c r="J9" s="12"/>
    </row>
    <row r="10" spans="1:10">
      <c r="A10" s="12" t="s">
        <v>82</v>
      </c>
      <c r="B10" s="12" t="s">
        <v>171</v>
      </c>
      <c r="C10" s="12" t="s">
        <v>191</v>
      </c>
      <c r="D10" s="12" t="s">
        <v>169</v>
      </c>
      <c r="E10" s="12" t="s">
        <v>176</v>
      </c>
      <c r="F10" s="12" t="s">
        <v>167</v>
      </c>
      <c r="G10" s="12" t="s">
        <v>192</v>
      </c>
      <c r="H10" s="12" t="s">
        <v>193</v>
      </c>
      <c r="I10" s="12" t="s">
        <v>112</v>
      </c>
      <c r="J10" s="12"/>
    </row>
    <row r="11" spans="1:10">
      <c r="A11" s="12" t="s">
        <v>76</v>
      </c>
      <c r="B11" s="12" t="s">
        <v>187</v>
      </c>
      <c r="C11" s="12"/>
      <c r="D11" s="12" t="s">
        <v>169</v>
      </c>
      <c r="E11" s="12" t="s">
        <v>172</v>
      </c>
      <c r="F11" s="12" t="s">
        <v>167</v>
      </c>
      <c r="G11" s="12" t="s">
        <v>194</v>
      </c>
      <c r="H11" s="12" t="s">
        <v>195</v>
      </c>
      <c r="J11" s="12"/>
    </row>
    <row r="12" spans="1:10">
      <c r="A12" s="12" t="s">
        <v>127</v>
      </c>
      <c r="B12" s="12" t="s">
        <v>171</v>
      </c>
      <c r="C12" s="12" t="s">
        <v>196</v>
      </c>
      <c r="D12" s="12" t="s">
        <v>169</v>
      </c>
      <c r="E12" s="12" t="s">
        <v>172</v>
      </c>
      <c r="G12" s="12" t="s">
        <v>197</v>
      </c>
      <c r="H12" s="12" t="s">
        <v>198</v>
      </c>
      <c r="J12" s="12"/>
    </row>
    <row r="13" spans="1:10">
      <c r="A13" s="12" t="s">
        <v>126</v>
      </c>
      <c r="B13" s="12" t="s">
        <v>187</v>
      </c>
      <c r="C13" s="12"/>
      <c r="D13" s="12" t="s">
        <v>200</v>
      </c>
      <c r="E13" s="12" t="s">
        <v>172</v>
      </c>
      <c r="F13" s="12" t="s">
        <v>167</v>
      </c>
      <c r="G13" s="12" t="s">
        <v>199</v>
      </c>
      <c r="H13" s="12" t="s">
        <v>201</v>
      </c>
      <c r="J13" s="12"/>
    </row>
    <row r="14" spans="1:10" ht="30">
      <c r="A14" s="12" t="s">
        <v>48</v>
      </c>
      <c r="B14" s="12" t="s">
        <v>202</v>
      </c>
      <c r="C14" s="12"/>
      <c r="D14" s="12" t="s">
        <v>169</v>
      </c>
      <c r="E14" s="12" t="s">
        <v>203</v>
      </c>
      <c r="F14" s="12" t="s">
        <v>167</v>
      </c>
      <c r="G14" s="12" t="s">
        <v>204</v>
      </c>
      <c r="J14" s="12"/>
    </row>
    <row r="15" spans="1:10">
      <c r="A15" s="12" t="s">
        <v>73</v>
      </c>
      <c r="B15" s="12" t="s">
        <v>171</v>
      </c>
      <c r="C15" s="12" t="s">
        <v>191</v>
      </c>
      <c r="D15" s="12" t="s">
        <v>169</v>
      </c>
      <c r="E15" s="12" t="s">
        <v>176</v>
      </c>
      <c r="F15" s="12" t="s">
        <v>167</v>
      </c>
      <c r="G15" s="12" t="s">
        <v>205</v>
      </c>
      <c r="H15" s="12" t="s">
        <v>206</v>
      </c>
      <c r="J15" s="12"/>
    </row>
    <row r="16" spans="1:10">
      <c r="A16" s="12" t="s">
        <v>43</v>
      </c>
      <c r="B16" s="12" t="s">
        <v>187</v>
      </c>
      <c r="C16" s="12"/>
      <c r="D16" s="12" t="s">
        <v>169</v>
      </c>
      <c r="E16" s="12" t="s">
        <v>172</v>
      </c>
      <c r="F16" s="12" t="s">
        <v>167</v>
      </c>
      <c r="G16" s="12" t="s">
        <v>207</v>
      </c>
      <c r="J16" s="12"/>
    </row>
    <row r="17" spans="1:10">
      <c r="A17" s="12" t="s">
        <v>208</v>
      </c>
      <c r="B17" s="12" t="s">
        <v>187</v>
      </c>
      <c r="C17" s="12"/>
      <c r="D17" s="12" t="s">
        <v>169</v>
      </c>
      <c r="E17" s="12" t="s">
        <v>172</v>
      </c>
      <c r="F17" s="12" t="s">
        <v>167</v>
      </c>
      <c r="G17" s="12" t="s">
        <v>209</v>
      </c>
      <c r="H17" s="12" t="s">
        <v>210</v>
      </c>
      <c r="J17" s="12"/>
    </row>
    <row r="18" spans="1:10">
      <c r="A18" s="12" t="s">
        <v>44</v>
      </c>
      <c r="B18" s="12" t="s">
        <v>187</v>
      </c>
      <c r="C18" s="12"/>
      <c r="D18" s="12" t="s">
        <v>169</v>
      </c>
      <c r="E18" s="12" t="s">
        <v>172</v>
      </c>
      <c r="F18" s="12" t="s">
        <v>167</v>
      </c>
      <c r="G18" s="12" t="s">
        <v>211</v>
      </c>
      <c r="H18" s="12" t="s">
        <v>212</v>
      </c>
      <c r="J18" s="12"/>
    </row>
    <row r="19" spans="1:10">
      <c r="A19" s="12" t="s">
        <v>49</v>
      </c>
      <c r="B19" s="12" t="s">
        <v>187</v>
      </c>
      <c r="C19" s="12"/>
      <c r="D19" s="12" t="s">
        <v>169</v>
      </c>
      <c r="E19" s="12" t="s">
        <v>172</v>
      </c>
      <c r="F19" s="12" t="s">
        <v>171</v>
      </c>
      <c r="J19" s="12"/>
    </row>
    <row r="20" spans="1:10" ht="30">
      <c r="A20" s="12" t="s">
        <v>91</v>
      </c>
      <c r="B20" s="12" t="s">
        <v>187</v>
      </c>
      <c r="C20" s="12"/>
      <c r="D20" s="12" t="s">
        <v>169</v>
      </c>
      <c r="E20" s="12" t="s">
        <v>172</v>
      </c>
      <c r="F20" s="12" t="s">
        <v>171</v>
      </c>
      <c r="G20" s="12" t="s">
        <v>213</v>
      </c>
      <c r="H20" s="12" t="s">
        <v>214</v>
      </c>
      <c r="J20" s="12"/>
    </row>
    <row r="21" spans="1:10">
      <c r="A21" s="12" t="s">
        <v>133</v>
      </c>
      <c r="B21" s="12" t="s">
        <v>171</v>
      </c>
      <c r="C21" s="12" t="s">
        <v>173</v>
      </c>
      <c r="E21" s="12"/>
      <c r="G21" s="12" t="s">
        <v>215</v>
      </c>
      <c r="J21" s="12"/>
    </row>
    <row r="22" spans="1:10" ht="45">
      <c r="A22" s="12" t="s">
        <v>38</v>
      </c>
      <c r="B22" s="12" t="s">
        <v>187</v>
      </c>
      <c r="C22" s="12"/>
      <c r="D22" s="12" t="s">
        <v>169</v>
      </c>
      <c r="E22" s="12" t="s">
        <v>172</v>
      </c>
      <c r="F22" s="12" t="s">
        <v>171</v>
      </c>
      <c r="G22" s="12" t="s">
        <v>217</v>
      </c>
      <c r="H22" s="12" t="s">
        <v>218</v>
      </c>
      <c r="J22" s="12" t="s">
        <v>216</v>
      </c>
    </row>
    <row r="23" spans="1:10">
      <c r="A23" s="12" t="s">
        <v>128</v>
      </c>
      <c r="B23" s="12" t="s">
        <v>171</v>
      </c>
      <c r="C23" s="12" t="s">
        <v>219</v>
      </c>
      <c r="D23" s="12" t="s">
        <v>169</v>
      </c>
      <c r="E23" s="12" t="s">
        <v>171</v>
      </c>
      <c r="G23" s="12" t="s">
        <v>220</v>
      </c>
      <c r="J23" s="12"/>
    </row>
    <row r="24" spans="1:10">
      <c r="A24" s="12" t="s">
        <v>65</v>
      </c>
      <c r="B24" s="12" t="s">
        <v>187</v>
      </c>
      <c r="C24" s="12"/>
      <c r="D24" s="12" t="s">
        <v>169</v>
      </c>
      <c r="E24" s="12" t="s">
        <v>172</v>
      </c>
      <c r="F24" s="12" t="s">
        <v>167</v>
      </c>
      <c r="G24" s="12" t="s">
        <v>221</v>
      </c>
      <c r="H24" s="12" t="s">
        <v>222</v>
      </c>
      <c r="J24" s="12"/>
    </row>
    <row r="25" spans="1:10">
      <c r="A25" s="12" t="s">
        <v>61</v>
      </c>
      <c r="B25" s="12" t="s">
        <v>171</v>
      </c>
      <c r="C25" s="12" t="s">
        <v>191</v>
      </c>
      <c r="D25" s="12" t="s">
        <v>169</v>
      </c>
      <c r="E25" s="12" t="s">
        <v>176</v>
      </c>
      <c r="F25" s="12" t="s">
        <v>167</v>
      </c>
      <c r="G25" s="12" t="s">
        <v>223</v>
      </c>
      <c r="H25" s="12" t="s">
        <v>224</v>
      </c>
      <c r="J25" s="12"/>
    </row>
    <row r="26" spans="1:10">
      <c r="A26" s="12" t="s">
        <v>60</v>
      </c>
      <c r="B26" s="12" t="s">
        <v>179</v>
      </c>
      <c r="C26" s="12"/>
      <c r="D26" s="12" t="s">
        <v>169</v>
      </c>
      <c r="E26" s="12" t="s">
        <v>172</v>
      </c>
      <c r="F26" s="12" t="s">
        <v>167</v>
      </c>
      <c r="G26" s="12" t="s">
        <v>225</v>
      </c>
      <c r="H26" s="12" t="s">
        <v>226</v>
      </c>
      <c r="J26" s="12"/>
    </row>
    <row r="27" spans="1:10">
      <c r="A27" s="12" t="s">
        <v>69</v>
      </c>
      <c r="B27" s="12" t="s">
        <v>171</v>
      </c>
      <c r="C27" s="12"/>
      <c r="D27" s="12" t="s">
        <v>169</v>
      </c>
      <c r="E27" s="12" t="s">
        <v>176</v>
      </c>
      <c r="F27" s="12" t="s">
        <v>167</v>
      </c>
      <c r="J27" s="12"/>
    </row>
    <row r="28" spans="1:10">
      <c r="A28" s="12" t="s">
        <v>66</v>
      </c>
      <c r="B28" s="12" t="s">
        <v>187</v>
      </c>
      <c r="C28" s="12"/>
      <c r="D28" s="12" t="s">
        <v>200</v>
      </c>
      <c r="E28" s="12" t="s">
        <v>172</v>
      </c>
      <c r="F28" s="12" t="s">
        <v>167</v>
      </c>
      <c r="G28" s="12" t="s">
        <v>227</v>
      </c>
      <c r="H28" s="12" t="s">
        <v>229</v>
      </c>
      <c r="I28" s="12" t="s">
        <v>228</v>
      </c>
      <c r="J28" s="12"/>
    </row>
    <row r="29" spans="1:10">
      <c r="A29" s="12" t="s">
        <v>77</v>
      </c>
      <c r="B29" s="12" t="s">
        <v>166</v>
      </c>
      <c r="C29" s="12"/>
      <c r="D29" s="12" t="s">
        <v>169</v>
      </c>
      <c r="E29" s="12" t="s">
        <v>172</v>
      </c>
      <c r="F29" s="12" t="s">
        <v>167</v>
      </c>
      <c r="G29" s="12" t="s">
        <v>230</v>
      </c>
      <c r="H29" s="12" t="s">
        <v>232</v>
      </c>
      <c r="I29" s="12" t="s">
        <v>231</v>
      </c>
      <c r="J29" s="12"/>
    </row>
    <row r="30" spans="1:10">
      <c r="A30" s="12" t="s">
        <v>74</v>
      </c>
      <c r="B30" s="12" t="s">
        <v>179</v>
      </c>
      <c r="C30" s="12"/>
      <c r="D30" s="12" t="s">
        <v>169</v>
      </c>
      <c r="E30" s="12" t="s">
        <v>171</v>
      </c>
      <c r="F30" s="12" t="s">
        <v>167</v>
      </c>
      <c r="G30" s="12" t="s">
        <v>233</v>
      </c>
      <c r="H30" s="12" t="s">
        <v>235</v>
      </c>
      <c r="I30" s="12" t="s">
        <v>234</v>
      </c>
      <c r="J30" s="12"/>
    </row>
    <row r="31" spans="1:10">
      <c r="A31" s="12" t="s">
        <v>32</v>
      </c>
      <c r="B31" s="12" t="s">
        <v>179</v>
      </c>
      <c r="C31" s="12"/>
      <c r="D31" s="12" t="s">
        <v>169</v>
      </c>
      <c r="E31" s="12" t="s">
        <v>172</v>
      </c>
      <c r="F31" s="12" t="s">
        <v>167</v>
      </c>
      <c r="G31" s="12" t="s">
        <v>236</v>
      </c>
      <c r="H31" s="12" t="s">
        <v>181</v>
      </c>
      <c r="I31" s="12" t="s">
        <v>237</v>
      </c>
      <c r="J31" s="12"/>
    </row>
    <row r="32" spans="1:10">
      <c r="A32" s="12" t="s">
        <v>105</v>
      </c>
      <c r="B32" s="12" t="s">
        <v>171</v>
      </c>
      <c r="C32" s="12" t="s">
        <v>238</v>
      </c>
      <c r="D32" s="12" t="s">
        <v>169</v>
      </c>
      <c r="E32" s="12" t="s">
        <v>176</v>
      </c>
      <c r="F32" s="12" t="s">
        <v>167</v>
      </c>
      <c r="G32" s="12" t="s">
        <v>239</v>
      </c>
      <c r="H32" s="12" t="s">
        <v>240</v>
      </c>
      <c r="J32" s="12"/>
    </row>
    <row r="33" spans="1:10">
      <c r="A33" s="12" t="s">
        <v>123</v>
      </c>
      <c r="B33" s="12" t="s">
        <v>171</v>
      </c>
      <c r="C33" s="12"/>
      <c r="E33" s="12"/>
      <c r="J33" s="12"/>
    </row>
    <row r="34" spans="1:10">
      <c r="A34" s="12" t="s">
        <v>53</v>
      </c>
      <c r="B34" s="12" t="s">
        <v>187</v>
      </c>
      <c r="C34" s="12"/>
      <c r="D34" s="12" t="s">
        <v>169</v>
      </c>
      <c r="E34" s="12" t="s">
        <v>172</v>
      </c>
      <c r="F34" s="12" t="s">
        <v>167</v>
      </c>
      <c r="G34" s="12" t="s">
        <v>241</v>
      </c>
      <c r="J34" s="12"/>
    </row>
    <row r="35" spans="1:10">
      <c r="A35" s="12" t="s">
        <v>119</v>
      </c>
      <c r="B35" s="12" t="s">
        <v>171</v>
      </c>
      <c r="C35" s="12" t="s">
        <v>117</v>
      </c>
      <c r="E35" s="12"/>
      <c r="G35" s="12" t="s">
        <v>242</v>
      </c>
      <c r="H35" s="12" t="s">
        <v>243</v>
      </c>
      <c r="J35" s="12"/>
    </row>
    <row r="36" spans="1:10">
      <c r="A36" s="12" t="s">
        <v>25</v>
      </c>
      <c r="B36" s="12" t="s">
        <v>171</v>
      </c>
      <c r="C36" s="12" t="s">
        <v>244</v>
      </c>
      <c r="E36" s="12"/>
      <c r="J36" s="12"/>
    </row>
    <row r="37" spans="1:10" ht="75">
      <c r="A37" s="12" t="s">
        <v>109</v>
      </c>
      <c r="B37" s="12" t="s">
        <v>187</v>
      </c>
      <c r="C37" s="12"/>
      <c r="D37" s="12" t="s">
        <v>171</v>
      </c>
      <c r="E37" s="12" t="s">
        <v>172</v>
      </c>
      <c r="F37" s="12" t="s">
        <v>167</v>
      </c>
      <c r="G37" s="12" t="s">
        <v>245</v>
      </c>
      <c r="H37" s="12" t="s">
        <v>247</v>
      </c>
      <c r="I37" s="12" t="s">
        <v>246</v>
      </c>
      <c r="J37" s="12"/>
    </row>
    <row r="38" spans="1:10" ht="30">
      <c r="A38" s="12" t="s">
        <v>132</v>
      </c>
      <c r="B38" s="12" t="s">
        <v>171</v>
      </c>
      <c r="C38" s="12" t="s">
        <v>248</v>
      </c>
      <c r="D38" s="12" t="s">
        <v>169</v>
      </c>
      <c r="E38" s="12" t="s">
        <v>171</v>
      </c>
      <c r="F38" s="12" t="s">
        <v>171</v>
      </c>
      <c r="G38" s="12" t="s">
        <v>249</v>
      </c>
      <c r="H38" s="12" t="s">
        <v>112</v>
      </c>
      <c r="I38" s="12" t="s">
        <v>112</v>
      </c>
      <c r="J38" s="12"/>
    </row>
    <row r="39" spans="1:10">
      <c r="A39" s="12" t="s">
        <v>50</v>
      </c>
      <c r="B39" s="12" t="s">
        <v>179</v>
      </c>
      <c r="C39" s="12"/>
      <c r="D39" s="12" t="s">
        <v>169</v>
      </c>
      <c r="E39" s="12" t="s">
        <v>171</v>
      </c>
      <c r="F39" s="12" t="s">
        <v>167</v>
      </c>
      <c r="G39" s="12" t="s">
        <v>250</v>
      </c>
      <c r="H39" s="12" t="s">
        <v>251</v>
      </c>
      <c r="J39" s="12"/>
    </row>
    <row r="40" spans="1:10">
      <c r="A40" s="12" t="s">
        <v>97</v>
      </c>
      <c r="B40" s="12" t="s">
        <v>179</v>
      </c>
      <c r="C40" s="12"/>
      <c r="D40" s="12" t="s">
        <v>169</v>
      </c>
      <c r="E40" s="12" t="s">
        <v>172</v>
      </c>
      <c r="F40" s="12" t="s">
        <v>167</v>
      </c>
      <c r="G40" s="12" t="s">
        <v>252</v>
      </c>
      <c r="H40" s="12" t="s">
        <v>254</v>
      </c>
      <c r="I40" s="12" t="s">
        <v>253</v>
      </c>
      <c r="J40" s="12"/>
    </row>
    <row r="41" spans="1:10" ht="30">
      <c r="A41" s="12" t="s">
        <v>135</v>
      </c>
      <c r="B41" s="12" t="s">
        <v>171</v>
      </c>
      <c r="C41" s="12" t="s">
        <v>182</v>
      </c>
      <c r="D41" s="12" t="s">
        <v>200</v>
      </c>
      <c r="E41" s="12" t="s">
        <v>172</v>
      </c>
      <c r="G41" s="12" t="s">
        <v>255</v>
      </c>
      <c r="H41" s="12" t="s">
        <v>256</v>
      </c>
      <c r="J41" s="12" t="s">
        <v>136</v>
      </c>
    </row>
    <row r="42" spans="1:10" ht="30">
      <c r="A42" s="12" t="s">
        <v>124</v>
      </c>
      <c r="B42" s="12" t="s">
        <v>171</v>
      </c>
      <c r="C42" s="12" t="s">
        <v>196</v>
      </c>
      <c r="D42" s="12" t="s">
        <v>169</v>
      </c>
      <c r="E42" s="12" t="s">
        <v>172</v>
      </c>
      <c r="G42" s="12" t="s">
        <v>257</v>
      </c>
      <c r="H42" s="12" t="s">
        <v>182</v>
      </c>
      <c r="I42" s="12" t="s">
        <v>258</v>
      </c>
      <c r="J42" s="12"/>
    </row>
    <row r="43" spans="1:10">
      <c r="A43" s="12" t="s">
        <v>33</v>
      </c>
      <c r="B43" s="12" t="s">
        <v>259</v>
      </c>
      <c r="C43" s="12"/>
      <c r="D43" s="12" t="s">
        <v>169</v>
      </c>
      <c r="E43" s="12" t="s">
        <v>171</v>
      </c>
      <c r="F43" s="12" t="s">
        <v>167</v>
      </c>
      <c r="G43" s="12" t="s">
        <v>260</v>
      </c>
      <c r="J43" s="12"/>
    </row>
    <row r="44" spans="1:10">
      <c r="A44" s="12" t="s">
        <v>125</v>
      </c>
      <c r="B44" s="12" t="s">
        <v>171</v>
      </c>
      <c r="C44" s="12" t="s">
        <v>173</v>
      </c>
      <c r="D44" s="12" t="s">
        <v>169</v>
      </c>
      <c r="E44" s="12"/>
      <c r="G44" s="12" t="s">
        <v>261</v>
      </c>
      <c r="H44" s="12" t="s">
        <v>262</v>
      </c>
      <c r="J44" s="12"/>
    </row>
    <row r="45" spans="1:10">
      <c r="A45" s="12" t="s">
        <v>51</v>
      </c>
      <c r="B45" s="12" t="s">
        <v>187</v>
      </c>
      <c r="C45" s="12"/>
      <c r="D45" s="12" t="s">
        <v>169</v>
      </c>
      <c r="E45" s="12" t="s">
        <v>172</v>
      </c>
      <c r="F45" s="12" t="s">
        <v>167</v>
      </c>
      <c r="G45" s="12" t="s">
        <v>263</v>
      </c>
      <c r="H45" s="12" t="s">
        <v>264</v>
      </c>
      <c r="J45" s="12"/>
    </row>
    <row r="46" spans="1:10" ht="30">
      <c r="A46" s="12" t="s">
        <v>102</v>
      </c>
      <c r="B46" s="12" t="s">
        <v>187</v>
      </c>
      <c r="C46" s="12"/>
      <c r="D46" s="12" t="s">
        <v>169</v>
      </c>
      <c r="E46" s="12" t="s">
        <v>172</v>
      </c>
      <c r="F46" s="12" t="s">
        <v>167</v>
      </c>
      <c r="G46" s="12" t="s">
        <v>265</v>
      </c>
      <c r="H46" s="12" t="s">
        <v>266</v>
      </c>
      <c r="J46" s="12"/>
    </row>
    <row r="47" spans="1:10">
      <c r="A47" s="12" t="s">
        <v>85</v>
      </c>
      <c r="B47" s="12" t="s">
        <v>179</v>
      </c>
      <c r="C47" s="12"/>
      <c r="D47" s="12" t="s">
        <v>169</v>
      </c>
      <c r="E47" s="12" t="s">
        <v>172</v>
      </c>
      <c r="F47" s="12" t="s">
        <v>167</v>
      </c>
      <c r="G47" s="12" t="s">
        <v>267</v>
      </c>
      <c r="H47" s="12" t="s">
        <v>254</v>
      </c>
      <c r="J47" s="12"/>
    </row>
    <row r="48" spans="1:10">
      <c r="A48" s="12" t="s">
        <v>54</v>
      </c>
      <c r="B48" s="12" t="s">
        <v>171</v>
      </c>
      <c r="C48" s="12" t="s">
        <v>268</v>
      </c>
      <c r="D48" s="12" t="s">
        <v>169</v>
      </c>
      <c r="E48" s="12" t="s">
        <v>176</v>
      </c>
      <c r="F48" s="12" t="s">
        <v>167</v>
      </c>
      <c r="G48" s="12" t="s">
        <v>269</v>
      </c>
      <c r="H48" s="12" t="s">
        <v>223</v>
      </c>
      <c r="J48" s="12"/>
    </row>
    <row r="49" spans="1:10">
      <c r="A49" s="12" t="s">
        <v>103</v>
      </c>
      <c r="B49" s="12" t="s">
        <v>187</v>
      </c>
      <c r="C49" s="12"/>
      <c r="D49" s="12" t="s">
        <v>169</v>
      </c>
      <c r="E49" s="12" t="s">
        <v>172</v>
      </c>
      <c r="F49" s="12" t="s">
        <v>167</v>
      </c>
      <c r="G49" s="12" t="s">
        <v>270</v>
      </c>
      <c r="H49" s="12" t="s">
        <v>271</v>
      </c>
      <c r="J49" s="12"/>
    </row>
    <row r="50" spans="1:10">
      <c r="A50" s="12" t="s">
        <v>75</v>
      </c>
      <c r="B50" s="12" t="s">
        <v>187</v>
      </c>
      <c r="C50" s="12"/>
      <c r="D50" s="12" t="s">
        <v>200</v>
      </c>
      <c r="E50" s="12" t="s">
        <v>172</v>
      </c>
      <c r="F50" s="12" t="s">
        <v>167</v>
      </c>
      <c r="H50" s="12" t="s">
        <v>272</v>
      </c>
      <c r="J50" s="12"/>
    </row>
    <row r="51" spans="1:10">
      <c r="A51" s="12" t="s">
        <v>14</v>
      </c>
      <c r="B51" s="12" t="s">
        <v>171</v>
      </c>
      <c r="C51" s="12" t="s">
        <v>182</v>
      </c>
      <c r="D51" s="12" t="s">
        <v>169</v>
      </c>
      <c r="E51" s="12" t="s">
        <v>171</v>
      </c>
      <c r="J51" s="12"/>
    </row>
    <row r="52" spans="1:10">
      <c r="A52" s="12" t="s">
        <v>55</v>
      </c>
      <c r="B52" s="12" t="s">
        <v>187</v>
      </c>
      <c r="C52" s="12"/>
      <c r="D52" s="12" t="s">
        <v>169</v>
      </c>
      <c r="E52" s="12" t="s">
        <v>172</v>
      </c>
      <c r="F52" s="12" t="s">
        <v>167</v>
      </c>
      <c r="J52" s="12"/>
    </row>
    <row r="53" spans="1:10">
      <c r="A53" s="12" t="s">
        <v>111</v>
      </c>
      <c r="B53" s="12" t="s">
        <v>187</v>
      </c>
      <c r="C53" s="12"/>
      <c r="D53" s="12" t="s">
        <v>169</v>
      </c>
      <c r="E53" s="12" t="s">
        <v>172</v>
      </c>
      <c r="F53" s="12" t="s">
        <v>171</v>
      </c>
      <c r="G53" s="12" t="s">
        <v>273</v>
      </c>
      <c r="H53" s="12" t="s">
        <v>275</v>
      </c>
      <c r="I53" s="12" t="s">
        <v>274</v>
      </c>
      <c r="J53" s="12"/>
    </row>
    <row r="54" spans="1:10">
      <c r="A54" s="12" t="s">
        <v>39</v>
      </c>
      <c r="B54" s="12" t="s">
        <v>187</v>
      </c>
      <c r="C54" s="12"/>
      <c r="D54" s="12" t="s">
        <v>200</v>
      </c>
      <c r="E54" s="12" t="s">
        <v>172</v>
      </c>
      <c r="F54" s="12" t="s">
        <v>167</v>
      </c>
      <c r="G54" s="12" t="s">
        <v>276</v>
      </c>
      <c r="H54" s="12" t="s">
        <v>277</v>
      </c>
      <c r="J54" s="12"/>
    </row>
    <row r="55" spans="1:10">
      <c r="A55" s="12" t="s">
        <v>67</v>
      </c>
      <c r="B55" s="12" t="s">
        <v>187</v>
      </c>
      <c r="C55" s="12"/>
      <c r="D55" s="12" t="s">
        <v>169</v>
      </c>
      <c r="E55" s="12" t="s">
        <v>172</v>
      </c>
      <c r="F55" s="12" t="s">
        <v>167</v>
      </c>
      <c r="G55" s="12" t="s">
        <v>278</v>
      </c>
      <c r="H55" s="12" t="s">
        <v>279</v>
      </c>
      <c r="J55" s="12"/>
    </row>
    <row r="56" spans="1:10">
      <c r="A56" s="12" t="s">
        <v>19</v>
      </c>
      <c r="B56" s="12" t="s">
        <v>171</v>
      </c>
      <c r="C56" s="12" t="s">
        <v>173</v>
      </c>
      <c r="E56" s="12"/>
      <c r="J56" s="12"/>
    </row>
    <row r="57" spans="1:10">
      <c r="A57" s="12" t="s">
        <v>18</v>
      </c>
      <c r="B57" s="12" t="s">
        <v>171</v>
      </c>
      <c r="C57" s="12"/>
      <c r="D57" s="12" t="s">
        <v>169</v>
      </c>
      <c r="E57" s="12" t="s">
        <v>172</v>
      </c>
      <c r="J57" s="12"/>
    </row>
    <row r="58" spans="1:10">
      <c r="A58" s="12" t="s">
        <v>40</v>
      </c>
      <c r="B58" s="12" t="s">
        <v>179</v>
      </c>
      <c r="C58" s="12"/>
      <c r="D58" s="12" t="s">
        <v>169</v>
      </c>
      <c r="E58" s="12" t="s">
        <v>172</v>
      </c>
      <c r="F58" s="12" t="s">
        <v>167</v>
      </c>
      <c r="G58" s="12" t="s">
        <v>280</v>
      </c>
      <c r="H58" s="12" t="s">
        <v>282</v>
      </c>
      <c r="I58" s="12" t="s">
        <v>281</v>
      </c>
      <c r="J58" s="12"/>
    </row>
    <row r="59" spans="1:10" ht="30">
      <c r="A59" s="12" t="s">
        <v>27</v>
      </c>
      <c r="B59" s="12" t="s">
        <v>187</v>
      </c>
      <c r="C59" s="12"/>
      <c r="D59" s="12" t="s">
        <v>169</v>
      </c>
      <c r="E59" s="12" t="s">
        <v>172</v>
      </c>
      <c r="F59" s="12" t="s">
        <v>167</v>
      </c>
      <c r="G59" s="12" t="s">
        <v>283</v>
      </c>
      <c r="H59" s="12" t="s">
        <v>284</v>
      </c>
      <c r="J59" s="12"/>
    </row>
    <row r="60" spans="1:10" ht="30">
      <c r="A60" s="12" t="s">
        <v>45</v>
      </c>
      <c r="B60" s="12" t="s">
        <v>187</v>
      </c>
      <c r="C60" s="12" t="s">
        <v>285</v>
      </c>
      <c r="D60" s="12" t="s">
        <v>169</v>
      </c>
      <c r="E60" s="12" t="s">
        <v>172</v>
      </c>
      <c r="F60" s="12" t="s">
        <v>167</v>
      </c>
      <c r="G60" s="12" t="s">
        <v>286</v>
      </c>
      <c r="H60" s="12" t="s">
        <v>287</v>
      </c>
      <c r="J60" s="12"/>
    </row>
    <row r="61" spans="1:10">
      <c r="A61" s="12" t="s">
        <v>129</v>
      </c>
      <c r="B61" s="12" t="s">
        <v>171</v>
      </c>
      <c r="C61" s="12" t="s">
        <v>288</v>
      </c>
      <c r="D61" s="12" t="s">
        <v>169</v>
      </c>
      <c r="E61" s="12" t="s">
        <v>172</v>
      </c>
      <c r="G61" s="12" t="s">
        <v>289</v>
      </c>
      <c r="H61" s="12" t="s">
        <v>173</v>
      </c>
      <c r="J61" s="12"/>
    </row>
    <row r="62" spans="1:10">
      <c r="A62" s="12" t="s">
        <v>86</v>
      </c>
      <c r="B62" s="12" t="s">
        <v>166</v>
      </c>
      <c r="C62" s="12"/>
      <c r="D62" s="12" t="s">
        <v>169</v>
      </c>
      <c r="E62" s="12" t="s">
        <v>172</v>
      </c>
      <c r="F62" s="12" t="s">
        <v>167</v>
      </c>
      <c r="G62" s="12" t="s">
        <v>290</v>
      </c>
      <c r="H62" s="12" t="s">
        <v>291</v>
      </c>
      <c r="J62" s="12"/>
    </row>
    <row r="63" spans="1:10">
      <c r="A63" s="12" t="s">
        <v>68</v>
      </c>
      <c r="B63" s="12" t="s">
        <v>187</v>
      </c>
      <c r="C63" s="12"/>
      <c r="D63" s="12" t="s">
        <v>169</v>
      </c>
      <c r="E63" s="12" t="s">
        <v>172</v>
      </c>
      <c r="F63" s="12" t="s">
        <v>167</v>
      </c>
      <c r="G63" s="12" t="s">
        <v>292</v>
      </c>
      <c r="J63" s="12"/>
    </row>
    <row r="64" spans="1:10">
      <c r="A64" s="12" t="s">
        <v>34</v>
      </c>
      <c r="B64" s="12" t="s">
        <v>187</v>
      </c>
      <c r="C64" s="12"/>
      <c r="D64" s="12" t="s">
        <v>169</v>
      </c>
      <c r="E64" s="12" t="s">
        <v>172</v>
      </c>
      <c r="F64" s="12" t="s">
        <v>167</v>
      </c>
      <c r="G64" s="12" t="s">
        <v>293</v>
      </c>
      <c r="J64" s="12"/>
    </row>
    <row r="65" spans="1:10">
      <c r="A65" s="12" t="s">
        <v>70</v>
      </c>
      <c r="B65" s="12" t="s">
        <v>259</v>
      </c>
      <c r="C65" s="12"/>
      <c r="D65" s="12" t="s">
        <v>200</v>
      </c>
      <c r="E65" s="12" t="s">
        <v>172</v>
      </c>
      <c r="F65" s="12" t="s">
        <v>167</v>
      </c>
      <c r="G65" s="12" t="s">
        <v>294</v>
      </c>
      <c r="H65" s="12" t="s">
        <v>295</v>
      </c>
      <c r="J65" s="12"/>
    </row>
    <row r="66" spans="1:10">
      <c r="A66" s="12" t="s">
        <v>35</v>
      </c>
      <c r="B66" s="12" t="s">
        <v>171</v>
      </c>
      <c r="C66" s="12" t="s">
        <v>296</v>
      </c>
      <c r="D66" s="12" t="s">
        <v>169</v>
      </c>
      <c r="E66" s="12" t="s">
        <v>172</v>
      </c>
      <c r="F66" s="12" t="s">
        <v>167</v>
      </c>
      <c r="G66" s="12" t="s">
        <v>297</v>
      </c>
      <c r="J66" s="12"/>
    </row>
    <row r="67" spans="1:10">
      <c r="A67" s="12" t="s">
        <v>84</v>
      </c>
      <c r="B67" s="12" t="s">
        <v>179</v>
      </c>
      <c r="C67" s="12"/>
      <c r="D67" s="12" t="s">
        <v>169</v>
      </c>
      <c r="E67" s="12" t="s">
        <v>172</v>
      </c>
      <c r="F67" s="12" t="s">
        <v>167</v>
      </c>
      <c r="G67" s="12" t="s">
        <v>298</v>
      </c>
      <c r="H67" s="12" t="s">
        <v>299</v>
      </c>
      <c r="J67" s="12"/>
    </row>
    <row r="68" spans="1:10">
      <c r="A68" s="12" t="s">
        <v>87</v>
      </c>
      <c r="B68" s="12" t="s">
        <v>179</v>
      </c>
      <c r="C68" s="12"/>
      <c r="D68" s="12" t="s">
        <v>169</v>
      </c>
      <c r="E68" s="12"/>
      <c r="F68" s="12" t="s">
        <v>167</v>
      </c>
      <c r="G68" s="12" t="s">
        <v>300</v>
      </c>
      <c r="J68" s="12"/>
    </row>
    <row r="69" spans="1:10">
      <c r="A69" s="12" t="s">
        <v>52</v>
      </c>
      <c r="B69" s="12" t="s">
        <v>171</v>
      </c>
      <c r="C69" s="12" t="s">
        <v>191</v>
      </c>
      <c r="D69" s="12" t="s">
        <v>200</v>
      </c>
      <c r="E69" s="12" t="s">
        <v>176</v>
      </c>
      <c r="F69" s="12" t="s">
        <v>167</v>
      </c>
      <c r="G69" s="12" t="s">
        <v>301</v>
      </c>
      <c r="H69" s="12" t="s">
        <v>264</v>
      </c>
      <c r="I69" s="12" t="s">
        <v>301</v>
      </c>
      <c r="J69" s="12"/>
    </row>
    <row r="70" spans="1:10">
      <c r="A70" s="12" t="s">
        <v>31</v>
      </c>
      <c r="B70" s="12" t="s">
        <v>259</v>
      </c>
      <c r="C70" s="12"/>
      <c r="D70" s="12" t="s">
        <v>169</v>
      </c>
      <c r="E70" s="12" t="s">
        <v>176</v>
      </c>
      <c r="F70" s="12" t="s">
        <v>167</v>
      </c>
      <c r="G70" s="12" t="s">
        <v>223</v>
      </c>
      <c r="H70" s="12" t="s">
        <v>302</v>
      </c>
      <c r="J70" s="12"/>
    </row>
    <row r="71" spans="1:10">
      <c r="A71" s="12" t="s">
        <v>81</v>
      </c>
      <c r="B71" s="12" t="s">
        <v>166</v>
      </c>
      <c r="C71" s="12"/>
      <c r="D71" s="12" t="s">
        <v>169</v>
      </c>
      <c r="E71" s="12" t="s">
        <v>172</v>
      </c>
      <c r="F71" s="12" t="s">
        <v>303</v>
      </c>
      <c r="G71" s="12" t="s">
        <v>304</v>
      </c>
      <c r="H71" s="12" t="s">
        <v>305</v>
      </c>
      <c r="J71" s="12"/>
    </row>
    <row r="72" spans="1:10">
      <c r="A72" s="12" t="s">
        <v>116</v>
      </c>
      <c r="B72" s="12" t="s">
        <v>171</v>
      </c>
      <c r="C72" s="12" t="s">
        <v>117</v>
      </c>
      <c r="E72" s="12"/>
      <c r="J72" s="12"/>
    </row>
    <row r="73" spans="1:10">
      <c r="A73" s="12" t="s">
        <v>56</v>
      </c>
      <c r="B73" s="12" t="s">
        <v>259</v>
      </c>
      <c r="C73" s="12"/>
      <c r="D73" s="12" t="s">
        <v>169</v>
      </c>
      <c r="E73" s="12" t="s">
        <v>172</v>
      </c>
      <c r="F73" s="12" t="s">
        <v>167</v>
      </c>
      <c r="G73" s="12" t="s">
        <v>306</v>
      </c>
      <c r="H73" s="12" t="s">
        <v>308</v>
      </c>
      <c r="I73" s="12" t="s">
        <v>307</v>
      </c>
      <c r="J73" s="12"/>
    </row>
    <row r="74" spans="1:10">
      <c r="A74" s="12" t="s">
        <v>17</v>
      </c>
      <c r="B74" s="12" t="s">
        <v>171</v>
      </c>
      <c r="C74" s="12" t="s">
        <v>182</v>
      </c>
      <c r="E74" s="12" t="s">
        <v>309</v>
      </c>
      <c r="G74" s="12" t="s">
        <v>310</v>
      </c>
      <c r="H74" s="12" t="s">
        <v>311</v>
      </c>
      <c r="J74" s="12"/>
    </row>
    <row r="75" spans="1:10" ht="30">
      <c r="A75" s="12" t="s">
        <v>130</v>
      </c>
      <c r="B75" s="12" t="s">
        <v>171</v>
      </c>
      <c r="C75" s="12" t="s">
        <v>182</v>
      </c>
      <c r="D75" s="12" t="s">
        <v>200</v>
      </c>
      <c r="E75" s="12" t="s">
        <v>172</v>
      </c>
      <c r="G75" s="12" t="s">
        <v>312</v>
      </c>
      <c r="H75" s="12" t="s">
        <v>313</v>
      </c>
      <c r="J75" s="12"/>
    </row>
    <row r="76" spans="1:10">
      <c r="A76" s="12" t="s">
        <v>30</v>
      </c>
      <c r="B76" s="12" t="s">
        <v>171</v>
      </c>
      <c r="C76" s="12" t="s">
        <v>191</v>
      </c>
      <c r="D76" s="12" t="s">
        <v>169</v>
      </c>
      <c r="E76" s="12" t="s">
        <v>176</v>
      </c>
      <c r="F76" s="12" t="s">
        <v>167</v>
      </c>
      <c r="G76" s="12" t="s">
        <v>314</v>
      </c>
      <c r="H76" s="12" t="s">
        <v>264</v>
      </c>
      <c r="J76" s="12"/>
    </row>
    <row r="77" spans="1:10">
      <c r="A77" s="12" t="s">
        <v>92</v>
      </c>
      <c r="B77" s="12" t="s">
        <v>187</v>
      </c>
      <c r="C77" s="12"/>
      <c r="D77" s="12" t="s">
        <v>169</v>
      </c>
      <c r="E77" s="12" t="s">
        <v>172</v>
      </c>
      <c r="F77" s="12" t="s">
        <v>167</v>
      </c>
      <c r="G77" s="12" t="s">
        <v>315</v>
      </c>
      <c r="H77" s="12" t="s">
        <v>316</v>
      </c>
      <c r="J77" s="12"/>
    </row>
    <row r="78" spans="1:10">
      <c r="A78" s="12" t="s">
        <v>71</v>
      </c>
      <c r="B78" s="12" t="s">
        <v>166</v>
      </c>
      <c r="C78" s="12"/>
      <c r="D78" s="12" t="s">
        <v>169</v>
      </c>
      <c r="E78" s="12" t="s">
        <v>172</v>
      </c>
      <c r="F78" s="12" t="s">
        <v>167</v>
      </c>
      <c r="G78" s="12" t="s">
        <v>317</v>
      </c>
      <c r="H78" s="12" t="s">
        <v>318</v>
      </c>
      <c r="J78" s="12"/>
    </row>
    <row r="79" spans="1:10">
      <c r="A79" s="12" t="s">
        <v>46</v>
      </c>
      <c r="B79" s="12" t="s">
        <v>179</v>
      </c>
      <c r="C79" s="12"/>
      <c r="D79" s="12" t="s">
        <v>169</v>
      </c>
      <c r="E79" s="12" t="s">
        <v>172</v>
      </c>
      <c r="F79" s="12" t="s">
        <v>167</v>
      </c>
      <c r="G79" s="12" t="s">
        <v>180</v>
      </c>
      <c r="H79" s="12" t="s">
        <v>181</v>
      </c>
      <c r="I79" s="12" t="s">
        <v>319</v>
      </c>
      <c r="J79" s="12"/>
    </row>
    <row r="80" spans="1:10">
      <c r="A80" s="12" t="s">
        <v>20</v>
      </c>
      <c r="B80" s="12" t="s">
        <v>171</v>
      </c>
      <c r="C80" s="12" t="s">
        <v>182</v>
      </c>
      <c r="D80" s="12" t="s">
        <v>169</v>
      </c>
      <c r="E80" s="12" t="s">
        <v>172</v>
      </c>
      <c r="G80" s="12" t="s">
        <v>320</v>
      </c>
      <c r="J80" s="12"/>
    </row>
    <row r="81" spans="1:10">
      <c r="A81" s="12" t="s">
        <v>95</v>
      </c>
      <c r="B81" s="12" t="s">
        <v>187</v>
      </c>
      <c r="C81" s="12"/>
      <c r="E81" s="12"/>
      <c r="J81" s="12"/>
    </row>
    <row r="82" spans="1:10">
      <c r="A82" s="12" t="s">
        <v>134</v>
      </c>
      <c r="B82" s="12" t="s">
        <v>171</v>
      </c>
      <c r="C82" s="12" t="s">
        <v>321</v>
      </c>
      <c r="D82" s="12" t="s">
        <v>169</v>
      </c>
      <c r="E82" s="12" t="s">
        <v>172</v>
      </c>
      <c r="G82" s="12" t="s">
        <v>321</v>
      </c>
      <c r="J82" s="12"/>
    </row>
    <row r="83" spans="1:10">
      <c r="A83" s="12" t="s">
        <v>89</v>
      </c>
      <c r="B83" s="12" t="s">
        <v>187</v>
      </c>
      <c r="C83" s="12"/>
      <c r="D83" s="12" t="s">
        <v>169</v>
      </c>
      <c r="E83" s="12" t="s">
        <v>172</v>
      </c>
      <c r="F83" s="12" t="s">
        <v>167</v>
      </c>
      <c r="G83" s="12" t="s">
        <v>322</v>
      </c>
      <c r="H83" s="12" t="s">
        <v>323</v>
      </c>
      <c r="J83" s="12"/>
    </row>
    <row r="84" spans="1:10">
      <c r="A84" s="12" t="s">
        <v>93</v>
      </c>
      <c r="B84" s="12" t="s">
        <v>187</v>
      </c>
      <c r="C84" s="12"/>
      <c r="D84" s="12" t="s">
        <v>169</v>
      </c>
      <c r="E84" s="12" t="s">
        <v>172</v>
      </c>
      <c r="F84" s="12" t="s">
        <v>167</v>
      </c>
      <c r="G84" s="12" t="s">
        <v>324</v>
      </c>
      <c r="H84" s="12" t="s">
        <v>325</v>
      </c>
      <c r="J84" s="12"/>
    </row>
    <row r="85" spans="1:10">
      <c r="A85" s="12" t="s">
        <v>94</v>
      </c>
      <c r="B85" s="12" t="s">
        <v>187</v>
      </c>
      <c r="C85" s="12"/>
      <c r="D85" s="12" t="s">
        <v>169</v>
      </c>
      <c r="E85" s="12" t="s">
        <v>172</v>
      </c>
      <c r="F85" s="12" t="s">
        <v>167</v>
      </c>
      <c r="G85" s="12" t="s">
        <v>188</v>
      </c>
      <c r="H85" s="12" t="s">
        <v>326</v>
      </c>
      <c r="J85" s="12"/>
    </row>
    <row r="86" spans="1:10">
      <c r="A86" s="12" t="s">
        <v>90</v>
      </c>
      <c r="B86" s="12" t="s">
        <v>171</v>
      </c>
      <c r="C86" s="12" t="s">
        <v>327</v>
      </c>
      <c r="D86" s="12" t="s">
        <v>169</v>
      </c>
      <c r="E86" s="12" t="s">
        <v>172</v>
      </c>
      <c r="F86" s="12" t="s">
        <v>303</v>
      </c>
      <c r="G86" s="12" t="s">
        <v>328</v>
      </c>
      <c r="H86" s="12" t="s">
        <v>329</v>
      </c>
      <c r="I86" s="12" t="s">
        <v>329</v>
      </c>
      <c r="J86" s="12"/>
    </row>
    <row r="87" spans="1:10">
      <c r="A87" s="12" t="s">
        <v>113</v>
      </c>
      <c r="B87" s="12" t="s">
        <v>187</v>
      </c>
      <c r="C87" s="12"/>
      <c r="D87" s="12" t="s">
        <v>169</v>
      </c>
      <c r="E87" s="12" t="s">
        <v>172</v>
      </c>
      <c r="F87" s="12" t="s">
        <v>167</v>
      </c>
      <c r="G87" s="12" t="s">
        <v>330</v>
      </c>
      <c r="H87" s="12" t="s">
        <v>332</v>
      </c>
      <c r="I87" s="12" t="s">
        <v>331</v>
      </c>
      <c r="J87" s="12"/>
    </row>
    <row r="88" spans="1:10">
      <c r="A88" s="12" t="s">
        <v>16</v>
      </c>
      <c r="B88" s="12" t="s">
        <v>171</v>
      </c>
      <c r="C88" s="12" t="s">
        <v>333</v>
      </c>
      <c r="E88" s="12"/>
      <c r="J88" s="12"/>
    </row>
    <row r="89" spans="1:10">
      <c r="A89" s="12" t="s">
        <v>137</v>
      </c>
      <c r="B89" s="12" t="s">
        <v>171</v>
      </c>
      <c r="C89" s="12" t="s">
        <v>173</v>
      </c>
      <c r="D89" s="12" t="s">
        <v>169</v>
      </c>
      <c r="E89" s="12" t="s">
        <v>171</v>
      </c>
      <c r="G89" s="12" t="s">
        <v>334</v>
      </c>
      <c r="H89" s="12" t="s">
        <v>335</v>
      </c>
      <c r="J89" s="12"/>
    </row>
    <row r="90" spans="1:10">
      <c r="A90" s="12" t="s">
        <v>13</v>
      </c>
      <c r="B90" s="12" t="s">
        <v>171</v>
      </c>
      <c r="C90" s="12" t="s">
        <v>173</v>
      </c>
      <c r="D90" s="12" t="s">
        <v>169</v>
      </c>
      <c r="E90" s="12" t="s">
        <v>172</v>
      </c>
      <c r="G90" s="12" t="s">
        <v>336</v>
      </c>
      <c r="H90" s="12" t="s">
        <v>337</v>
      </c>
      <c r="I90" s="12" t="s">
        <v>336</v>
      </c>
      <c r="J90" s="12"/>
    </row>
    <row r="91" spans="1:10">
      <c r="A91" s="12" t="s">
        <v>36</v>
      </c>
      <c r="B91" s="12" t="s">
        <v>171</v>
      </c>
      <c r="C91" s="12" t="s">
        <v>177</v>
      </c>
      <c r="D91" s="12" t="s">
        <v>169</v>
      </c>
      <c r="E91" s="12" t="s">
        <v>176</v>
      </c>
      <c r="F91" s="12" t="s">
        <v>167</v>
      </c>
      <c r="G91" s="12" t="s">
        <v>338</v>
      </c>
      <c r="J91" s="12"/>
    </row>
    <row r="92" spans="1:10">
      <c r="A92" s="12" t="s">
        <v>96</v>
      </c>
      <c r="B92" s="12" t="s">
        <v>171</v>
      </c>
      <c r="C92" s="12" t="s">
        <v>191</v>
      </c>
      <c r="D92" s="12" t="s">
        <v>200</v>
      </c>
      <c r="E92" s="12" t="s">
        <v>176</v>
      </c>
      <c r="F92" s="12" t="s">
        <v>303</v>
      </c>
      <c r="G92" s="12" t="s">
        <v>339</v>
      </c>
      <c r="H92" s="12" t="s">
        <v>340</v>
      </c>
      <c r="J92" s="12"/>
    </row>
    <row r="93" spans="1:10">
      <c r="A93" s="12" t="s">
        <v>88</v>
      </c>
      <c r="B93" s="12" t="s">
        <v>179</v>
      </c>
      <c r="C93" s="12"/>
      <c r="D93" s="12" t="s">
        <v>169</v>
      </c>
      <c r="E93" s="12" t="s">
        <v>172</v>
      </c>
      <c r="F93" s="12" t="s">
        <v>167</v>
      </c>
      <c r="G93" s="12" t="s">
        <v>341</v>
      </c>
      <c r="H93" s="12" t="s">
        <v>181</v>
      </c>
      <c r="J93" s="12"/>
    </row>
    <row r="94" spans="1:10">
      <c r="A94" s="12" t="s">
        <v>98</v>
      </c>
      <c r="B94" s="12" t="s">
        <v>187</v>
      </c>
      <c r="C94" s="12"/>
      <c r="D94" s="12" t="s">
        <v>200</v>
      </c>
      <c r="E94" s="12" t="s">
        <v>172</v>
      </c>
      <c r="F94" s="12" t="s">
        <v>303</v>
      </c>
      <c r="G94" s="12" t="s">
        <v>342</v>
      </c>
      <c r="H94" s="12" t="s">
        <v>343</v>
      </c>
      <c r="I94" s="12" t="s">
        <v>342</v>
      </c>
      <c r="J94" s="12"/>
    </row>
    <row r="95" spans="1:10">
      <c r="A95" s="12" t="s">
        <v>57</v>
      </c>
      <c r="B95" s="12" t="s">
        <v>187</v>
      </c>
      <c r="C95" s="12"/>
      <c r="D95" s="12" t="s">
        <v>200</v>
      </c>
      <c r="E95" s="12" t="s">
        <v>172</v>
      </c>
      <c r="F95" s="12" t="s">
        <v>167</v>
      </c>
      <c r="G95" s="12" t="s">
        <v>344</v>
      </c>
      <c r="H95" s="12" t="s">
        <v>345</v>
      </c>
      <c r="J95" s="12"/>
    </row>
    <row r="96" spans="1:10" ht="30">
      <c r="A96" s="12" t="s">
        <v>47</v>
      </c>
      <c r="B96" s="12" t="s">
        <v>187</v>
      </c>
      <c r="C96" s="12"/>
      <c r="D96" s="12" t="s">
        <v>169</v>
      </c>
      <c r="E96" s="12" t="s">
        <v>172</v>
      </c>
      <c r="F96" s="12" t="s">
        <v>167</v>
      </c>
      <c r="G96" s="12" t="s">
        <v>346</v>
      </c>
      <c r="H96" s="12" t="s">
        <v>347</v>
      </c>
      <c r="J96" s="12"/>
    </row>
    <row r="97" spans="1:10">
      <c r="A97" s="12" t="s">
        <v>114</v>
      </c>
      <c r="B97" s="12" t="s">
        <v>187</v>
      </c>
      <c r="C97" s="12"/>
      <c r="D97" s="12" t="s">
        <v>169</v>
      </c>
      <c r="E97" s="12" t="s">
        <v>172</v>
      </c>
      <c r="F97" s="12" t="s">
        <v>171</v>
      </c>
      <c r="G97" s="12" t="s">
        <v>348</v>
      </c>
      <c r="J97" s="12"/>
    </row>
    <row r="98" spans="1:10">
      <c r="A98" s="12" t="s">
        <v>9</v>
      </c>
      <c r="B98" s="12" t="s">
        <v>171</v>
      </c>
      <c r="C98" s="12"/>
      <c r="E98" s="12"/>
      <c r="J98" s="12"/>
    </row>
    <row r="99" spans="1:10">
      <c r="A99" s="12" t="s">
        <v>62</v>
      </c>
      <c r="B99" s="12" t="s">
        <v>187</v>
      </c>
      <c r="C99" s="12"/>
      <c r="D99" s="12" t="s">
        <v>169</v>
      </c>
      <c r="E99" s="12" t="s">
        <v>172</v>
      </c>
      <c r="F99" s="12" t="s">
        <v>171</v>
      </c>
      <c r="G99" s="12" t="s">
        <v>349</v>
      </c>
      <c r="H99" s="12" t="s">
        <v>351</v>
      </c>
      <c r="I99" s="12" t="s">
        <v>350</v>
      </c>
      <c r="J99" s="12"/>
    </row>
    <row r="100" spans="1:10">
      <c r="A100" s="12" t="s">
        <v>72</v>
      </c>
      <c r="B100" s="12" t="s">
        <v>187</v>
      </c>
      <c r="C100" s="12"/>
      <c r="D100" s="12" t="s">
        <v>169</v>
      </c>
      <c r="E100" s="12" t="s">
        <v>172</v>
      </c>
      <c r="F100" s="12" t="s">
        <v>167</v>
      </c>
      <c r="G100" s="12" t="s">
        <v>352</v>
      </c>
      <c r="H100" s="12" t="s">
        <v>353</v>
      </c>
      <c r="I100" s="12" t="s">
        <v>301</v>
      </c>
      <c r="J100" s="12"/>
    </row>
    <row r="101" spans="1:10">
      <c r="A101" s="12" t="s">
        <v>164</v>
      </c>
      <c r="B101" s="12" t="s">
        <v>171</v>
      </c>
      <c r="C101" s="12"/>
      <c r="E101" s="12"/>
      <c r="J101" s="12" t="s">
        <v>354</v>
      </c>
    </row>
    <row r="102" spans="1:10">
      <c r="A102" s="12" t="s">
        <v>100</v>
      </c>
      <c r="B102" s="12" t="s">
        <v>179</v>
      </c>
      <c r="C102" s="12"/>
      <c r="D102" s="12" t="s">
        <v>169</v>
      </c>
      <c r="E102" s="12" t="s">
        <v>172</v>
      </c>
      <c r="F102" s="12" t="s">
        <v>167</v>
      </c>
      <c r="G102" s="12" t="s">
        <v>355</v>
      </c>
      <c r="H102" s="12" t="s">
        <v>345</v>
      </c>
      <c r="J102" s="12"/>
    </row>
    <row r="103" spans="1:10">
      <c r="A103" s="12" t="s">
        <v>37</v>
      </c>
      <c r="B103" s="12" t="s">
        <v>187</v>
      </c>
      <c r="C103" s="12"/>
      <c r="D103" s="12" t="s">
        <v>169</v>
      </c>
      <c r="E103" s="12" t="s">
        <v>172</v>
      </c>
      <c r="G103" s="12" t="s">
        <v>357</v>
      </c>
      <c r="H103" s="12" t="s">
        <v>358</v>
      </c>
      <c r="J103" s="12" t="s">
        <v>356</v>
      </c>
    </row>
    <row r="104" spans="1:10">
      <c r="A104" s="12" t="s">
        <v>101</v>
      </c>
      <c r="B104" s="12" t="s">
        <v>179</v>
      </c>
      <c r="C104" s="12"/>
      <c r="D104" s="12" t="s">
        <v>169</v>
      </c>
      <c r="E104" s="12" t="s">
        <v>172</v>
      </c>
      <c r="F104" s="12" t="s">
        <v>167</v>
      </c>
      <c r="G104" s="12" t="s">
        <v>359</v>
      </c>
      <c r="H104" s="12" t="s">
        <v>181</v>
      </c>
      <c r="J104" s="12"/>
    </row>
    <row r="105" spans="1:10">
      <c r="A105" s="12" t="s">
        <v>139</v>
      </c>
      <c r="B105" s="12" t="s">
        <v>171</v>
      </c>
      <c r="C105" s="12"/>
      <c r="E105" s="12"/>
      <c r="J105" s="12"/>
    </row>
    <row r="106" spans="1:10">
      <c r="A106" s="12" t="s">
        <v>78</v>
      </c>
      <c r="B106" s="12" t="s">
        <v>179</v>
      </c>
      <c r="C106" s="12"/>
      <c r="D106" s="12" t="s">
        <v>169</v>
      </c>
      <c r="E106" s="12" t="s">
        <v>172</v>
      </c>
      <c r="F106" s="12" t="s">
        <v>167</v>
      </c>
      <c r="G106" s="12" t="s">
        <v>360</v>
      </c>
      <c r="H106" s="12" t="s">
        <v>181</v>
      </c>
      <c r="J106" s="12"/>
    </row>
    <row r="107" spans="1:10">
      <c r="A107" s="12" t="s">
        <v>63</v>
      </c>
      <c r="B107" s="12" t="s">
        <v>171</v>
      </c>
      <c r="C107" s="12" t="s">
        <v>296</v>
      </c>
      <c r="D107" s="12" t="s">
        <v>169</v>
      </c>
      <c r="E107" s="12" t="s">
        <v>172</v>
      </c>
      <c r="F107" s="12" t="s">
        <v>171</v>
      </c>
      <c r="G107" s="12" t="s">
        <v>361</v>
      </c>
      <c r="H107" s="12" t="s">
        <v>362</v>
      </c>
      <c r="I107" s="12" t="s">
        <v>112</v>
      </c>
      <c r="J107" s="12"/>
    </row>
    <row r="108" spans="1:10" ht="30">
      <c r="A108" s="12" t="s">
        <v>144</v>
      </c>
      <c r="B108" s="12" t="s">
        <v>171</v>
      </c>
      <c r="C108" s="12" t="s">
        <v>363</v>
      </c>
      <c r="D108" s="12" t="s">
        <v>171</v>
      </c>
      <c r="E108" s="12" t="s">
        <v>172</v>
      </c>
      <c r="G108" s="12" t="s">
        <v>364</v>
      </c>
      <c r="H108" s="12" t="s">
        <v>262</v>
      </c>
      <c r="J108" s="12"/>
    </row>
    <row r="109" spans="1:10">
      <c r="A109" s="12" t="s">
        <v>120</v>
      </c>
      <c r="B109" s="12" t="s">
        <v>171</v>
      </c>
      <c r="C109" s="12"/>
      <c r="D109" s="12" t="s">
        <v>169</v>
      </c>
      <c r="E109" s="12" t="s">
        <v>171</v>
      </c>
      <c r="F109" s="12" t="s">
        <v>303</v>
      </c>
      <c r="G109" s="12" t="s">
        <v>197</v>
      </c>
      <c r="H109" s="12" t="s">
        <v>365</v>
      </c>
      <c r="J109" s="12"/>
    </row>
    <row r="110" spans="1:10">
      <c r="A110" s="12" t="s">
        <v>99</v>
      </c>
      <c r="B110" s="12" t="s">
        <v>187</v>
      </c>
      <c r="C110" s="12"/>
      <c r="D110" s="12" t="s">
        <v>169</v>
      </c>
      <c r="E110" s="12" t="s">
        <v>172</v>
      </c>
      <c r="F110" s="12" t="s">
        <v>167</v>
      </c>
      <c r="G110" s="12" t="s">
        <v>366</v>
      </c>
      <c r="J110" s="12"/>
    </row>
    <row r="111" spans="1:10">
      <c r="A111" s="12" t="s">
        <v>41</v>
      </c>
      <c r="B111" s="12" t="s">
        <v>187</v>
      </c>
      <c r="C111" s="12"/>
      <c r="D111" s="12" t="s">
        <v>200</v>
      </c>
      <c r="E111" s="12" t="s">
        <v>172</v>
      </c>
      <c r="F111" s="12" t="s">
        <v>167</v>
      </c>
      <c r="G111" s="12" t="s">
        <v>367</v>
      </c>
      <c r="H111" s="12" t="s">
        <v>369</v>
      </c>
      <c r="I111" s="12" t="s">
        <v>368</v>
      </c>
      <c r="J111" s="12"/>
    </row>
    <row r="112" spans="1:10">
      <c r="A112" s="12" t="s">
        <v>80</v>
      </c>
      <c r="B112" s="12" t="s">
        <v>166</v>
      </c>
      <c r="C112" s="12"/>
      <c r="D112" s="12" t="s">
        <v>169</v>
      </c>
      <c r="E112" s="12" t="s">
        <v>172</v>
      </c>
      <c r="F112" s="12" t="s">
        <v>167</v>
      </c>
      <c r="J112" s="12"/>
    </row>
    <row r="113" spans="1:10">
      <c r="A113" s="12" t="s">
        <v>23</v>
      </c>
      <c r="B113" s="12" t="s">
        <v>171</v>
      </c>
      <c r="C113" s="12"/>
      <c r="E113" s="12"/>
      <c r="J113" s="12"/>
    </row>
    <row r="114" spans="1:10">
      <c r="A114" s="12" t="s">
        <v>58</v>
      </c>
      <c r="B114" s="12" t="s">
        <v>187</v>
      </c>
      <c r="C114" s="12"/>
      <c r="D114" s="12" t="s">
        <v>169</v>
      </c>
      <c r="E114" s="12" t="s">
        <v>172</v>
      </c>
      <c r="F114" s="12" t="s">
        <v>167</v>
      </c>
      <c r="G114" s="12" t="s">
        <v>370</v>
      </c>
      <c r="H114" s="12" t="s">
        <v>372</v>
      </c>
      <c r="I114" s="12" t="s">
        <v>371</v>
      </c>
      <c r="J114" s="12"/>
    </row>
    <row r="115" spans="1:10">
      <c r="A115" s="12" t="s">
        <v>121</v>
      </c>
      <c r="B115" s="12" t="s">
        <v>171</v>
      </c>
      <c r="C115" s="12" t="s">
        <v>173</v>
      </c>
      <c r="E115" s="12" t="s">
        <v>171</v>
      </c>
      <c r="J115" s="12" t="s">
        <v>373</v>
      </c>
    </row>
    <row r="116" spans="1:10">
      <c r="A116" s="12" t="s">
        <v>15</v>
      </c>
      <c r="B116" s="12" t="s">
        <v>171</v>
      </c>
      <c r="C116" s="12" t="s">
        <v>374</v>
      </c>
      <c r="D116" s="12" t="s">
        <v>171</v>
      </c>
      <c r="E116" s="12" t="s">
        <v>172</v>
      </c>
      <c r="H116" s="12" t="s">
        <v>375</v>
      </c>
      <c r="J116" s="12"/>
    </row>
    <row r="117" spans="1:10">
      <c r="A117" s="12" t="s">
        <v>83</v>
      </c>
      <c r="B117" s="12" t="s">
        <v>179</v>
      </c>
      <c r="C117" s="12"/>
      <c r="D117" s="12" t="s">
        <v>200</v>
      </c>
      <c r="E117" s="12" t="s">
        <v>176</v>
      </c>
      <c r="F117" s="12" t="s">
        <v>303</v>
      </c>
      <c r="G117" s="12" t="s">
        <v>223</v>
      </c>
      <c r="J117" s="12"/>
    </row>
    <row r="118" spans="1:10">
      <c r="A118" s="12" t="s">
        <v>21</v>
      </c>
      <c r="B118" s="12" t="s">
        <v>171</v>
      </c>
      <c r="C118" s="12" t="s">
        <v>376</v>
      </c>
      <c r="D118" s="12" t="s">
        <v>171</v>
      </c>
      <c r="E118" s="12" t="s">
        <v>171</v>
      </c>
      <c r="F118" s="12" t="s">
        <v>171</v>
      </c>
      <c r="G118" s="12" t="s">
        <v>376</v>
      </c>
      <c r="H118" s="12" t="s">
        <v>376</v>
      </c>
      <c r="I118" s="12" t="s">
        <v>376</v>
      </c>
      <c r="J118" s="12" t="s">
        <v>376</v>
      </c>
    </row>
    <row r="119" spans="1:10">
      <c r="A119" s="12" t="s">
        <v>131</v>
      </c>
      <c r="B119" s="12" t="s">
        <v>171</v>
      </c>
      <c r="C119" s="12" t="s">
        <v>377</v>
      </c>
      <c r="D119" s="12" t="s">
        <v>169</v>
      </c>
      <c r="E119" s="12" t="s">
        <v>172</v>
      </c>
      <c r="G119" s="12" t="s">
        <v>378</v>
      </c>
      <c r="H119" s="12" t="s">
        <v>379</v>
      </c>
      <c r="J119" s="12"/>
    </row>
    <row r="120" spans="1:10">
      <c r="A120" s="12" t="s">
        <v>107</v>
      </c>
      <c r="B120" s="12" t="s">
        <v>187</v>
      </c>
      <c r="C120" s="12"/>
      <c r="D120" s="12" t="s">
        <v>171</v>
      </c>
      <c r="E120" s="12" t="s">
        <v>172</v>
      </c>
      <c r="F120" s="12" t="s">
        <v>167</v>
      </c>
      <c r="G120" s="12" t="s">
        <v>380</v>
      </c>
      <c r="H120" s="12" t="s">
        <v>382</v>
      </c>
      <c r="I120" s="12" t="s">
        <v>381</v>
      </c>
      <c r="J120" s="12"/>
    </row>
    <row r="121" spans="1:10">
      <c r="A121" s="12" t="s">
        <v>142</v>
      </c>
      <c r="B121" s="12" t="s">
        <v>171</v>
      </c>
      <c r="C121" s="12" t="s">
        <v>182</v>
      </c>
      <c r="D121" s="12" t="s">
        <v>169</v>
      </c>
      <c r="E121" s="12" t="s">
        <v>172</v>
      </c>
      <c r="G121" s="12" t="s">
        <v>383</v>
      </c>
      <c r="J121" s="12"/>
    </row>
    <row r="122" spans="1:10">
      <c r="A122" s="12" t="s">
        <v>12</v>
      </c>
      <c r="B122" s="12" t="s">
        <v>171</v>
      </c>
      <c r="C122" s="12"/>
      <c r="E122" s="12"/>
      <c r="J122" s="12"/>
    </row>
    <row r="123" spans="1:10">
      <c r="A123" s="3"/>
      <c r="B123" s="3"/>
      <c r="D123" s="3"/>
      <c r="E123" s="3"/>
      <c r="F123" s="3"/>
      <c r="G123" s="3"/>
      <c r="H123" s="3"/>
      <c r="I123" s="3"/>
      <c r="J123" s="3"/>
    </row>
    <row r="124" spans="1:10">
      <c r="A124" s="3"/>
      <c r="B124" s="3"/>
      <c r="D124" s="3"/>
      <c r="E124" s="3"/>
      <c r="F124" s="3"/>
      <c r="G124" s="3"/>
      <c r="H124" s="3"/>
      <c r="I124" s="3"/>
      <c r="J124" s="3"/>
    </row>
    <row r="125" spans="1:10">
      <c r="A125" s="3"/>
      <c r="B125" s="3"/>
      <c r="D125" s="3"/>
      <c r="E125" s="3"/>
      <c r="F125" s="3"/>
      <c r="G125" s="3"/>
      <c r="H125" s="3"/>
      <c r="I125" s="3"/>
      <c r="J125" s="3"/>
    </row>
    <row r="126" spans="1:10">
      <c r="A126" s="3"/>
      <c r="B126" s="3"/>
      <c r="D126" s="3"/>
      <c r="E126" s="3"/>
      <c r="F126" s="3"/>
      <c r="G126" s="3"/>
      <c r="H126" s="3"/>
      <c r="I126" s="3"/>
      <c r="J126" s="3"/>
    </row>
    <row r="127" spans="1:10">
      <c r="A127" s="3"/>
      <c r="B127" s="3"/>
      <c r="D127" s="3"/>
      <c r="E127" s="3"/>
      <c r="F127" s="3"/>
      <c r="G127" s="3"/>
      <c r="H127" s="3"/>
      <c r="I127" s="3"/>
      <c r="J127" s="3"/>
    </row>
    <row r="128" spans="1:10">
      <c r="A128" s="3"/>
      <c r="B128" s="3"/>
      <c r="D128" s="3"/>
      <c r="E128" s="3"/>
      <c r="F128" s="3"/>
      <c r="G128" s="3"/>
      <c r="H128" s="3"/>
      <c r="I128" s="3"/>
      <c r="J128" s="3"/>
    </row>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sheetData>
  <sheetProtection algorithmName="SHA-512" hashValue="TAlJPq4IoM2ydjGURmltrGGiPRt6Ik2tLRoBIiPui7iNk5SWmLmY6/IrOebtoQZFQH9tZxTMZhWNUkyoRQksQQ==" saltValue="OY97DEPL79Z/EszQ7v0ZfQ==" spinCount="100000" sheet="1" objects="1" scenarios="1"/>
  <dataValidations xWindow="1127" yWindow="494" count="10">
    <dataValidation type="textLength" operator="lessThanOrEqual" allowBlank="1" showInputMessage="1" showErrorMessage="1" errorTitle="Length Exceeded" error="This value must be less than or equal to 2000 characters long." promptTitle="Text" prompt="Maximum Length: 2000 characters." sqref="J77:J122" xr:uid="{8EDA5638-D4B2-491A-8E79-6C694574B7F6}">
      <formula1>2000</formula1>
    </dataValidation>
    <dataValidation type="textLength" operator="lessThanOrEqual" allowBlank="1" showInputMessage="1" showErrorMessage="1" errorTitle="Length Exceeded" error="This value must be less than or equal to 1000 characters long." promptTitle="Text" prompt="Maximum Length: 1000 characters." sqref="H244:H1048576 B244:I1048576" xr:uid="{1E103C09-B888-4EEA-8B88-C058EE1220B6}">
      <formula1>1000</formula1>
    </dataValidation>
    <dataValidation allowBlank="1" showInputMessage="1" showErrorMessage="1" error=" " promptTitle="Lookup" prompt="This Methodology (Methodology) (Methodology_Scheme1B) record must already exist in Microsoft Dynamics 365 or in this source file." sqref="I244:I1048576" xr:uid="{1905277C-E372-4B66-B1DE-7798545D1B85}"/>
    <dataValidation type="textLength" operator="lessThanOrEqual" showInputMessage="1" showErrorMessage="1" errorTitle="Length Exceeded" error="This value must be less than or equal to 850 characters long." promptTitle="Text (required)" prompt="Maximum Length: 850 characters." sqref="D244:I1048576" xr:uid="{739925A7-F266-48AE-A40B-9A2A8FD7117F}">
      <formula1>850</formula1>
    </dataValidation>
    <dataValidation type="textLength" operator="lessThanOrEqual" allowBlank="1" showInputMessage="1" showErrorMessage="1" errorTitle="Length Exceeded" error="This value must be less than or equal to 100 characters long." promptTitle="Text" prompt="Maximum Length: 100 characters." sqref="A244:I1048576 A78:A122 G244:H1048576 E2" xr:uid="{AB36889D-3FEA-4396-8290-C52114258E6A}">
      <formula1>100</formula1>
    </dataValidation>
    <dataValidation type="date" operator="greaterThanOrEqual" allowBlank="1" showInputMessage="1" showErrorMessage="1" errorTitle="Invalid Date" error="Date received must be in the correct date format." promptTitle="Date" prompt=" " sqref="J244:J1048576" xr:uid="{2BE1F2C7-6F05-4EF8-84B4-EA910379CC05}">
      <formula1>1</formula1>
    </dataValidation>
    <dataValidation type="date" operator="greaterThanOrEqual" allowBlank="1" showInputMessage="1" showErrorMessage="1" errorTitle="Invalid Date" error="Date tested must be in the correct date format." promptTitle="Date" prompt=" " sqref="E244:I1048576" xr:uid="{53B46AB9-844C-4CD0-AAD2-DBC275B033F8}">
      <formula1>1</formula1>
    </dataValidation>
    <dataValidation type="textLength" operator="lessThanOrEqual" allowBlank="1" showErrorMessage="1" errorTitle="Length Exceeded" error="This value must be less than or equal to 2000 characters long." promptTitle="Text" prompt="Maximum Length: 2000 characters." sqref="J17 J2 J3 J4 J5 J6 J7 J8 J9 J10 J11 J12 J13 J14 J15 J16 J18 J19 J20 J21 J22 J23 J24 J25 J26 J27 J28 J29 J30 J31 J32 J33 J34 J35 J36 J37 J38 J39 J40 J41 J42 J43 J44 J45 J46 J47 J48 J49 J50 J51 J52 J53 J54 J55 J56 J57 J58 J59 J60 J61 J62 J63 J64 J65 J66 J67 J68 J69 J70 J71 J72 J73 J74 J75 J76" xr:uid="{0E3BBF4D-3FE5-4BA5-8E37-F1907E1E183F}">
      <formula1>2000</formula1>
    </dataValidation>
    <dataValidation type="textLength" operator="lessThanOrEqual" allowBlank="1" showErrorMessage="1" errorTitle="Length Exceeded" error="This value must be less than or equal to 100 characters long." promptTitle="Text" prompt="Maximum Length: 100 characters." sqref="A2:A77 B2:B122" xr:uid="{51052AEF-5125-453E-9422-3B6F47D87141}">
      <formula1>100</formula1>
    </dataValidation>
    <dataValidation type="textLength" operator="lessThanOrEqual" allowBlank="1" showErrorMessage="1" errorTitle="Length Exceeded" error="This value must be less than or equal to 3000 characters long." promptTitle="Text" prompt="Maximum Length: 3000 characters." sqref="C2:D122" xr:uid="{2A86050F-A30E-445C-8BEE-B83C953ECCED}">
      <formula1>3000</formula1>
    </dataValidation>
  </dataValidations>
  <pageMargins left="0.32" right="0.36" top="0.17" bottom="0.17" header="0.3" footer="0.3"/>
  <pageSetup paperSize="9"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1B-1-2026 Results</vt:lpstr>
      <vt:lpstr>1B-2-2026 Results</vt:lpstr>
      <vt:lpstr>1B-1+2-2026 Methods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Geraint Clarke (Welsh Blood Service, Transplantation Services)</dc:creator>
  <cp:lastModifiedBy>Geraint Clarke (Welsh Blood Service, Transplantation S</cp:lastModifiedBy>
  <cp:lastPrinted>2026-06-08T08:47:12Z</cp:lastPrinted>
  <dcterms:created xsi:type="dcterms:W3CDTF">2026-05-19T15:57:13Z</dcterms:created>
  <dcterms:modified xsi:type="dcterms:W3CDTF">2026-06-08T17:08:34Z</dcterms:modified>
</cp:coreProperties>
</file>